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9015" activeTab="1"/>
  </bookViews>
  <sheets>
    <sheet name="план" sheetId="1" r:id="rId1"/>
    <sheet name="раздел 2,3" sheetId="2" r:id="rId2"/>
    <sheet name="раз3доходы мун.задание без иных" sheetId="3" r:id="rId3"/>
  </sheets>
  <definedNames>
    <definedName name="_xlnm.Print_Area" localSheetId="0">'план'!$A$1:$I$48</definedName>
    <definedName name="_xlnm.Print_Area" localSheetId="2">'раз3доходы мун.задание без иных'!$A$1:$F$88</definedName>
    <definedName name="_xlnm.Print_Area" localSheetId="1">'раздел 2,3'!$A$1:$C$76</definedName>
  </definedNames>
  <calcPr fullCalcOnLoad="1"/>
</workbook>
</file>

<file path=xl/sharedStrings.xml><?xml version="1.0" encoding="utf-8"?>
<sst xmlns="http://schemas.openxmlformats.org/spreadsheetml/2006/main" count="335" uniqueCount="277">
  <si>
    <t>Приложение N 1</t>
  </si>
  <si>
    <t>К Порядку составления и утверждения плана</t>
  </si>
  <si>
    <t>финансово-хозяйственной деятельности</t>
  </si>
  <si>
    <t xml:space="preserve">муниципального бюджетного и автономного учреждения </t>
  </si>
  <si>
    <r>
      <t xml:space="preserve">                                           </t>
    </r>
    <r>
      <rPr>
        <sz val="10"/>
        <rFont val="Times New Roman"/>
        <family val="1"/>
      </rPr>
      <t>УТВЕРЖДАЮ</t>
    </r>
  </si>
  <si>
    <t xml:space="preserve">                                           ________________________________</t>
  </si>
  <si>
    <r>
      <t xml:space="preserve">                                           </t>
    </r>
    <r>
      <rPr>
        <sz val="10"/>
        <rFont val="Times New Roman"/>
        <family val="1"/>
      </rPr>
      <t>(наименование должностного лица,</t>
    </r>
  </si>
  <si>
    <r>
      <t xml:space="preserve">                                           </t>
    </r>
    <r>
      <rPr>
        <sz val="10"/>
        <rFont val="Times New Roman"/>
        <family val="1"/>
      </rPr>
      <t>утверждающего документ)</t>
    </r>
  </si>
  <si>
    <r>
      <t xml:space="preserve">                                           (</t>
    </r>
    <r>
      <rPr>
        <sz val="10"/>
        <rFont val="Times New Roman"/>
        <family val="1"/>
      </rPr>
      <t>подпись, расшифровка подписи</t>
    </r>
    <r>
      <rPr>
        <sz val="10"/>
        <rFont val="Courier New"/>
        <family val="3"/>
      </rPr>
      <t>)</t>
    </r>
  </si>
  <si>
    <r>
      <t xml:space="preserve">                                   </t>
    </r>
    <r>
      <rPr>
        <sz val="11"/>
        <rFont val="Times New Roman"/>
        <family val="1"/>
      </rPr>
      <t>ПЛАН</t>
    </r>
  </si>
  <si>
    <t xml:space="preserve">                                         финансово-хозяйственной деятельности</t>
  </si>
  <si>
    <t xml:space="preserve">                                                                     на 2012год</t>
  </si>
  <si>
    <t>КОДЫ</t>
  </si>
  <si>
    <t>форма по КФД</t>
  </si>
  <si>
    <t>Дата</t>
  </si>
  <si>
    <t>по ОКПО</t>
  </si>
  <si>
    <t>по ОКЕИ</t>
  </si>
  <si>
    <t>№</t>
  </si>
  <si>
    <t>п/п</t>
  </si>
  <si>
    <t>Наименование показателя</t>
  </si>
  <si>
    <t>Сумма</t>
  </si>
  <si>
    <t xml:space="preserve">1.     </t>
  </si>
  <si>
    <t xml:space="preserve">Нефинансовые активы, всего:                                </t>
  </si>
  <si>
    <t xml:space="preserve">из них:                                                    </t>
  </si>
  <si>
    <t xml:space="preserve">1.1.   </t>
  </si>
  <si>
    <t xml:space="preserve">Общая балансовая стоимость недвижимого муниципального имущества, всего                                           </t>
  </si>
  <si>
    <t xml:space="preserve">в том числе:                                               </t>
  </si>
  <si>
    <t xml:space="preserve">1.1.1. </t>
  </si>
  <si>
    <t xml:space="preserve">Стоимость имущества, закрепленного собственником имущества за муниципальным учреждением на праве оперативного управления                                    </t>
  </si>
  <si>
    <t xml:space="preserve">1.1.2. </t>
  </si>
  <si>
    <t xml:space="preserve">Стоимость имущества, приобретенного муниципальным учреждением (подразделением) за счет выделенных собственником имущества учреждения средств                 </t>
  </si>
  <si>
    <t xml:space="preserve">1.1.3. </t>
  </si>
  <si>
    <t xml:space="preserve">Стоимость имущества, приобретенного муниципальным учреждением (подразделением) за счет доходов, полученных от платной и иной приносящей доход деятельности               </t>
  </si>
  <si>
    <t xml:space="preserve">1.1.4. </t>
  </si>
  <si>
    <t xml:space="preserve">Остаточная стоимость недвижимого муниципального имущества  </t>
  </si>
  <si>
    <t xml:space="preserve">1.2.   </t>
  </si>
  <si>
    <t xml:space="preserve">Общая балансовая стоимость движимого муниципального имущества, всего                                           </t>
  </si>
  <si>
    <t xml:space="preserve">1.2.1. </t>
  </si>
  <si>
    <t xml:space="preserve">Общая балансовая стоимость особо ценного движимого имущества                                                  </t>
  </si>
  <si>
    <t xml:space="preserve">1.2.2. </t>
  </si>
  <si>
    <t xml:space="preserve">Остаточная стоимость особо ценного движимого имущества     </t>
  </si>
  <si>
    <t xml:space="preserve">2.     </t>
  </si>
  <si>
    <t xml:space="preserve">2.1.   </t>
  </si>
  <si>
    <t xml:space="preserve">Дебиторская задолженность по доходам, полученным за счет средств местного бюджета                                   </t>
  </si>
  <si>
    <t xml:space="preserve">2.2.   </t>
  </si>
  <si>
    <t xml:space="preserve">Дебиторская задолженность по выданным авансам, полученным за счет средств местного бюджета, всего:                   </t>
  </si>
  <si>
    <t xml:space="preserve">2.2.1. </t>
  </si>
  <si>
    <t xml:space="preserve">по выданным авансам на услуги связи                        </t>
  </si>
  <si>
    <t xml:space="preserve">2.2.2. </t>
  </si>
  <si>
    <t xml:space="preserve">по выданным авансам на транспортные услуги                 </t>
  </si>
  <si>
    <t xml:space="preserve">2.2.3. </t>
  </si>
  <si>
    <t xml:space="preserve">по выданным авансам на коммунальные услуги                 </t>
  </si>
  <si>
    <t xml:space="preserve">2.2.4. </t>
  </si>
  <si>
    <t xml:space="preserve">по выданным авансам на услуги по содержанию имущества      </t>
  </si>
  <si>
    <t xml:space="preserve">2.2.5. </t>
  </si>
  <si>
    <t xml:space="preserve">по выданным авансам на прочие услуги                       </t>
  </si>
  <si>
    <t xml:space="preserve">2.2.6. </t>
  </si>
  <si>
    <t xml:space="preserve">по выданным авансам на приобретение основных средств       </t>
  </si>
  <si>
    <t xml:space="preserve">2.2.7. </t>
  </si>
  <si>
    <t xml:space="preserve">по выданным авансам на приобретение нематериальных активов </t>
  </si>
  <si>
    <t xml:space="preserve">2.2.8. </t>
  </si>
  <si>
    <t>по выданным авансам на приобретение непроизведенных активов</t>
  </si>
  <si>
    <t xml:space="preserve">2.2.9. </t>
  </si>
  <si>
    <t xml:space="preserve">по выданным авансам на приобретение материальных запасов   </t>
  </si>
  <si>
    <t>2.2.10.</t>
  </si>
  <si>
    <t xml:space="preserve">по выданным авансам на прочие расходы                      </t>
  </si>
  <si>
    <t xml:space="preserve">2.3.   </t>
  </si>
  <si>
    <t xml:space="preserve">Дебиторская задолженность по выданным авансам за счет доходов, полученных от платной и иной приносящей доход деятельности, всего:                                       </t>
  </si>
  <si>
    <t xml:space="preserve">2.3.1. </t>
  </si>
  <si>
    <t xml:space="preserve">2.3.2. </t>
  </si>
  <si>
    <t xml:space="preserve">2.3.3. </t>
  </si>
  <si>
    <t xml:space="preserve">2.3.4. </t>
  </si>
  <si>
    <t xml:space="preserve">2.3.5. </t>
  </si>
  <si>
    <t xml:space="preserve">2.3.6. </t>
  </si>
  <si>
    <t xml:space="preserve">2.3.7. </t>
  </si>
  <si>
    <t xml:space="preserve">2.3.8. </t>
  </si>
  <si>
    <t xml:space="preserve">2.3.9. </t>
  </si>
  <si>
    <t>2.3.10.</t>
  </si>
  <si>
    <t xml:space="preserve">3.     </t>
  </si>
  <si>
    <t xml:space="preserve">Обязательства, всего                                       </t>
  </si>
  <si>
    <t xml:space="preserve">3.1.   </t>
  </si>
  <si>
    <t xml:space="preserve">Просроченная кредиторская задолженность                    </t>
  </si>
  <si>
    <t xml:space="preserve">3.2.   </t>
  </si>
  <si>
    <t xml:space="preserve">Кредиторская задолженность по расчетам с поставщиками и подрядчиками за счет средств местного бюджета, всего:      </t>
  </si>
  <si>
    <t xml:space="preserve">3.2.1. </t>
  </si>
  <si>
    <t xml:space="preserve">по начислениям на выплаты по оплате труда                  </t>
  </si>
  <si>
    <t xml:space="preserve">3.2.2. </t>
  </si>
  <si>
    <t xml:space="preserve">по оплате услуг связи                                      </t>
  </si>
  <si>
    <t xml:space="preserve">3.2.3. </t>
  </si>
  <si>
    <t xml:space="preserve">по оплате транспортных услуг                               </t>
  </si>
  <si>
    <t xml:space="preserve">3.2.4. </t>
  </si>
  <si>
    <t xml:space="preserve">по оплате коммунальных услуг                               </t>
  </si>
  <si>
    <t xml:space="preserve">3.2.5. </t>
  </si>
  <si>
    <t xml:space="preserve">по оплате услуг по содержанию имущества                    </t>
  </si>
  <si>
    <t xml:space="preserve">3.2.6. </t>
  </si>
  <si>
    <t xml:space="preserve">по оплате прочих услуг                                     </t>
  </si>
  <si>
    <t xml:space="preserve">3.2.7. </t>
  </si>
  <si>
    <t xml:space="preserve">по приобретению основных средств                           </t>
  </si>
  <si>
    <t xml:space="preserve">3.2.8. </t>
  </si>
  <si>
    <t xml:space="preserve">по приобретению нематериальных активов                     </t>
  </si>
  <si>
    <t xml:space="preserve">3.2.9. </t>
  </si>
  <si>
    <t xml:space="preserve">по приобретению непроизведенных активов                    </t>
  </si>
  <si>
    <t>3.2.10.</t>
  </si>
  <si>
    <t xml:space="preserve">по приобретению материальных запасов                       </t>
  </si>
  <si>
    <t>3.2.11.</t>
  </si>
  <si>
    <t xml:space="preserve">по оплате прочих расходов                                  </t>
  </si>
  <si>
    <t>3.2.12.</t>
  </si>
  <si>
    <t xml:space="preserve">по платежам в бюджет                                       </t>
  </si>
  <si>
    <t>3.2.13.</t>
  </si>
  <si>
    <t xml:space="preserve">по прочим расчетам с кредиторами                           </t>
  </si>
  <si>
    <t xml:space="preserve">3.3.   </t>
  </si>
  <si>
    <t xml:space="preserve">Кредиторская задолженность по расчетам с поставщиками и подрядчиками за счет доходов, полученных от платной и иной приносящей доход деятельности, всего:                      </t>
  </si>
  <si>
    <t xml:space="preserve">3.3.1. </t>
  </si>
  <si>
    <t xml:space="preserve">3.3.2. </t>
  </si>
  <si>
    <t xml:space="preserve">3.3.3. </t>
  </si>
  <si>
    <t xml:space="preserve">3.3.4. </t>
  </si>
  <si>
    <t xml:space="preserve">3.3.5. </t>
  </si>
  <si>
    <t xml:space="preserve">3.3.6. </t>
  </si>
  <si>
    <t xml:space="preserve">3.3.7. </t>
  </si>
  <si>
    <t xml:space="preserve">3.3.8. </t>
  </si>
  <si>
    <t xml:space="preserve">3.3.9. </t>
  </si>
  <si>
    <t>3.3.10.</t>
  </si>
  <si>
    <t>3.3.11.</t>
  </si>
  <si>
    <t>3.3.12.</t>
  </si>
  <si>
    <t>3.3.13.</t>
  </si>
  <si>
    <t>3. Показатели по поступлениям и выплатам учреждения</t>
  </si>
  <si>
    <t xml:space="preserve">№  </t>
  </si>
  <si>
    <t>Всего</t>
  </si>
  <si>
    <t>в том числе:</t>
  </si>
  <si>
    <t xml:space="preserve">1.    </t>
  </si>
  <si>
    <t>Планируемый остаток средств на</t>
  </si>
  <si>
    <t xml:space="preserve">начало планируемого года </t>
  </si>
  <si>
    <t xml:space="preserve">x        </t>
  </si>
  <si>
    <t xml:space="preserve">2.    </t>
  </si>
  <si>
    <t xml:space="preserve">Поступления, всего:            </t>
  </si>
  <si>
    <t xml:space="preserve">в том числе:      </t>
  </si>
  <si>
    <t xml:space="preserve">2.1.  </t>
  </si>
  <si>
    <t xml:space="preserve">Субсидии на выполнение        </t>
  </si>
  <si>
    <t xml:space="preserve">муниципального задания           </t>
  </si>
  <si>
    <t xml:space="preserve">2.2.  </t>
  </si>
  <si>
    <t xml:space="preserve">Целевые субсидии  </t>
  </si>
  <si>
    <t xml:space="preserve">2.3.  </t>
  </si>
  <si>
    <t xml:space="preserve">Бюджетные инвестиции        </t>
  </si>
  <si>
    <t xml:space="preserve">2.4.  </t>
  </si>
  <si>
    <t xml:space="preserve">Поступления от оказания          </t>
  </si>
  <si>
    <t xml:space="preserve">муниципальным учреждением услуг (выполнения работ), предоставление    </t>
  </si>
  <si>
    <t xml:space="preserve">которых для физических и      </t>
  </si>
  <si>
    <t xml:space="preserve">юридических лиц  осуществляется на платной основе,   </t>
  </si>
  <si>
    <t xml:space="preserve">всего             </t>
  </si>
  <si>
    <t>2.4.1.</t>
  </si>
  <si>
    <t>2.4.2.</t>
  </si>
  <si>
    <t xml:space="preserve">2.5.  </t>
  </si>
  <si>
    <t xml:space="preserve">Поступления от иной приносящей доход деятельности,     </t>
  </si>
  <si>
    <t xml:space="preserve">всего:            </t>
  </si>
  <si>
    <t>2.5.1.</t>
  </si>
  <si>
    <t xml:space="preserve">Поступления от реализации ценных бумаг             </t>
  </si>
  <si>
    <t xml:space="preserve">2.6.  </t>
  </si>
  <si>
    <t xml:space="preserve">Планируемый остаток средств на конец планируемого года              </t>
  </si>
  <si>
    <t xml:space="preserve">3.    </t>
  </si>
  <si>
    <t xml:space="preserve">Выплаты, всего:   </t>
  </si>
  <si>
    <t xml:space="preserve">3.1.  </t>
  </si>
  <si>
    <t xml:space="preserve">Оплата труда и начисления на выплаты по оплате  труда, всего      </t>
  </si>
  <si>
    <t xml:space="preserve">из них:           </t>
  </si>
  <si>
    <t>3.1.1.</t>
  </si>
  <si>
    <t xml:space="preserve">Заработная плата  </t>
  </si>
  <si>
    <t>3.1.2.</t>
  </si>
  <si>
    <t xml:space="preserve">Прочие выплаты    </t>
  </si>
  <si>
    <t>3.1.3.</t>
  </si>
  <si>
    <t xml:space="preserve">Начисления на выплаты по оплате труда             </t>
  </si>
  <si>
    <t xml:space="preserve">3.2.  </t>
  </si>
  <si>
    <t xml:space="preserve">Оплата работ,     </t>
  </si>
  <si>
    <t xml:space="preserve">услуг, всего      </t>
  </si>
  <si>
    <t>3.2.1.</t>
  </si>
  <si>
    <t xml:space="preserve">Услуги связи      </t>
  </si>
  <si>
    <t>3.2.2.</t>
  </si>
  <si>
    <t xml:space="preserve">Транспортные услуги            </t>
  </si>
  <si>
    <t>3.2.3.</t>
  </si>
  <si>
    <t xml:space="preserve">Коммунальные услуги            </t>
  </si>
  <si>
    <t>3.2.4.</t>
  </si>
  <si>
    <t xml:space="preserve">Арендная плата за пользование имуществом        </t>
  </si>
  <si>
    <t>3.2.5.</t>
  </si>
  <si>
    <t xml:space="preserve">Работы, услуги по содержанию  имущества         </t>
  </si>
  <si>
    <t>3.2.6.</t>
  </si>
  <si>
    <t xml:space="preserve">Прочие работы, услуги            </t>
  </si>
  <si>
    <t xml:space="preserve">3.3.  </t>
  </si>
  <si>
    <t xml:space="preserve">Безвозмездные перечисления  организациям,  всего             </t>
  </si>
  <si>
    <t>3.3.1.</t>
  </si>
  <si>
    <t xml:space="preserve">Безвозмездные  перечисления  государственным и муниципальным  организациям      </t>
  </si>
  <si>
    <t xml:space="preserve">3.4.  </t>
  </si>
  <si>
    <t>Социальное обеспечение, всего</t>
  </si>
  <si>
    <t>3.4.1.</t>
  </si>
  <si>
    <t xml:space="preserve">Пособия по  социальной помощи  населению         </t>
  </si>
  <si>
    <t>3.4.2.</t>
  </si>
  <si>
    <t xml:space="preserve">Пенсии, пособия, выплачиваемые  организациями  сектора государственного управления        </t>
  </si>
  <si>
    <t xml:space="preserve">3.5.  </t>
  </si>
  <si>
    <t xml:space="preserve">Прочие расходы    </t>
  </si>
  <si>
    <t xml:space="preserve">3.6.  </t>
  </si>
  <si>
    <t xml:space="preserve">Поступление   нефинансовых  активов, всего    </t>
  </si>
  <si>
    <t>3.6.1.</t>
  </si>
  <si>
    <t xml:space="preserve">Увеличение   стоимости основных средств           </t>
  </si>
  <si>
    <t>3.6.2.</t>
  </si>
  <si>
    <t xml:space="preserve">Увеличение стоимости  нематериальных активов           </t>
  </si>
  <si>
    <t>3.6.3.</t>
  </si>
  <si>
    <t xml:space="preserve">Увеличение стоимости непроизводственных активов           </t>
  </si>
  <si>
    <t>3.6.4.</t>
  </si>
  <si>
    <t xml:space="preserve">Увеличение  стоимости         </t>
  </si>
  <si>
    <t xml:space="preserve">материальных запасов           </t>
  </si>
  <si>
    <t xml:space="preserve">3.7.  </t>
  </si>
  <si>
    <t xml:space="preserve">Поступление  финансовых активов, всего    </t>
  </si>
  <si>
    <t>3.7.1.</t>
  </si>
  <si>
    <t>Увеличение стоимости ценных  бумаг, кроме акций и иных форм участия в капитале</t>
  </si>
  <si>
    <t>3.7.2.</t>
  </si>
  <si>
    <t xml:space="preserve">Увеличение стоимости акций и иных форм участия в капитале        </t>
  </si>
  <si>
    <t xml:space="preserve">Справочно:        </t>
  </si>
  <si>
    <t xml:space="preserve">3.8.  </t>
  </si>
  <si>
    <t xml:space="preserve">Объем публичных   </t>
  </si>
  <si>
    <t xml:space="preserve">обязательств, всего             </t>
  </si>
  <si>
    <t>Руководитель муниципального</t>
  </si>
  <si>
    <t>учреждения</t>
  </si>
  <si>
    <r>
      <t>(уполномоченное лицо)</t>
    </r>
    <r>
      <rPr>
        <sz val="10"/>
        <rFont val="Courier New"/>
        <family val="3"/>
      </rPr>
      <t xml:space="preserve">                      ___________________________________</t>
    </r>
  </si>
  <si>
    <r>
      <t xml:space="preserve">                                          </t>
    </r>
    <r>
      <rPr>
        <sz val="10"/>
        <rFont val="Times New Roman"/>
        <family val="1"/>
      </rPr>
      <t>(подпись, расшифровка подписи)</t>
    </r>
  </si>
  <si>
    <t>Главный бухгалтер муниципального</t>
  </si>
  <si>
    <r>
      <t xml:space="preserve">  учреждения</t>
    </r>
    <r>
      <rPr>
        <sz val="10"/>
        <rFont val="Courier New"/>
        <family val="3"/>
      </rPr>
      <t xml:space="preserve">                              ___________________________________</t>
    </r>
  </si>
  <si>
    <t>Исполнитель                             ___________________________________</t>
  </si>
  <si>
    <t xml:space="preserve">                                          (подпись, расшифровка подписи)</t>
  </si>
  <si>
    <t>(наименование муниципального учреждения)</t>
  </si>
  <si>
    <t>ИНН/КПП</t>
  </si>
  <si>
    <t xml:space="preserve">             2706017137/ 270601001</t>
  </si>
  <si>
    <t>Единица измерения:   руб.</t>
  </si>
  <si>
    <t>Наименование учредителя:</t>
  </si>
  <si>
    <t>Наименование ГРБС:</t>
  </si>
  <si>
    <t>Управление образования администрации Амурского муниципального района Хабаровского края</t>
  </si>
  <si>
    <t>Адрес фактического местонахождения
муниципального учреждения</t>
  </si>
  <si>
    <t>1. Сведения о деятельности муниципального учреждения:</t>
  </si>
  <si>
    <t xml:space="preserve">в соответствии с муниципальным заданием осуществляет деятельность, связанную с </t>
  </si>
  <si>
    <t xml:space="preserve">выполнением работ, оказанием услуг, относящимся к оснвным видам деятельности по организации </t>
  </si>
  <si>
    <t>предоставления общедоступного и бесплатного начального общего, основного общего,</t>
  </si>
  <si>
    <t>образования по основным общеобразовательным программам, в том, числе с ограниченными возмож-</t>
  </si>
  <si>
    <t>ностями здоровья в пределах выделяемых Учредителем субсидий.</t>
  </si>
  <si>
    <t>1.1. Цели деятельности муниципального учреждения:</t>
  </si>
  <si>
    <t>формирование общей культуры личности обущающихся на основе обязательного минимума</t>
  </si>
  <si>
    <t>общеобразовательных програм дошкольного, начального общего и основного общего образования</t>
  </si>
  <si>
    <t>1.2. Виды деятельности:</t>
  </si>
  <si>
    <t>реализация образовательных программ, дополнительных образовательных программ,</t>
  </si>
  <si>
    <t>воспитательных программ</t>
  </si>
  <si>
    <t>1.3. Перечень услуг (работ), осуществляемых на платной основе:</t>
  </si>
  <si>
    <t>2. Показатели финансового состояния учреждения</t>
  </si>
  <si>
    <t>Код по бюджетной классификации операции сектора государственного управления</t>
  </si>
  <si>
    <t xml:space="preserve">Наименование  показателя </t>
  </si>
  <si>
    <t xml:space="preserve">операции по лицевым счетам, открытым в органах Федерального казначейства (финансовых органах)   </t>
  </si>
  <si>
    <t>операции по счетам, открытым в кредитных организациях</t>
  </si>
  <si>
    <t xml:space="preserve">                                             Е.И.Ганзюкова</t>
  </si>
  <si>
    <t>Начальник управления образования администрации Амурского муниципального района Хабаровского края</t>
  </si>
  <si>
    <t xml:space="preserve">Услуга N 1 (родит.плата)       </t>
  </si>
  <si>
    <t xml:space="preserve">Услуга N 2 (школ.столовая)       </t>
  </si>
  <si>
    <t>2.4.3.</t>
  </si>
  <si>
    <t>Услуга № 3 (соц.защ-озд.дет)</t>
  </si>
  <si>
    <r>
      <t xml:space="preserve">                                           "____" ______________ </t>
    </r>
    <r>
      <rPr>
        <sz val="10"/>
        <rFont val="Times New Roman"/>
        <family val="1"/>
      </rPr>
      <t>20</t>
    </r>
    <r>
      <rPr>
        <sz val="10"/>
        <rFont val="Courier New"/>
        <family val="3"/>
      </rPr>
      <t xml:space="preserve">12 </t>
    </r>
    <r>
      <rPr>
        <sz val="10"/>
        <rFont val="Times New Roman"/>
        <family val="1"/>
      </rPr>
      <t>г.</t>
    </r>
  </si>
  <si>
    <t>мун.задание</t>
  </si>
  <si>
    <t>иные</t>
  </si>
  <si>
    <t>предприним</t>
  </si>
  <si>
    <t xml:space="preserve">                                                                     </t>
  </si>
  <si>
    <t>Муниципальное бюджетное общеобразовательное учреждение детский сад № 41 пос. Санболи Амурского муниципального района Хабаровского края</t>
  </si>
  <si>
    <t>44671267</t>
  </si>
  <si>
    <t>2706016990/270601001</t>
  </si>
  <si>
    <t>питание</t>
  </si>
  <si>
    <t>В.В.Пермякова</t>
  </si>
  <si>
    <t>Л.Н.Николаенко</t>
  </si>
  <si>
    <t>682625, Хабаровский край Амурский район п.Санболи ул.Садовая 1.</t>
  </si>
  <si>
    <t xml:space="preserve">                                          </t>
  </si>
  <si>
    <t xml:space="preserve">  </t>
  </si>
  <si>
    <t xml:space="preserve"> </t>
  </si>
  <si>
    <t>на 2014 год</t>
  </si>
  <si>
    <t>"01" апреля    2014 год</t>
  </si>
  <si>
    <t>01.04.2014</t>
  </si>
  <si>
    <t>"_____"__апреля_2014 год</t>
  </si>
  <si>
    <t>"__" апреля 2014год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</si>
</sst>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7">
    <font>
      <sz val="10"/>
      <name val="Arial Cyr"/>
      <family val="0"/>
    </font>
    <font>
      <sz val="11"/>
      <name val="Calibri"/>
      <family val="2"/>
    </font>
    <font>
      <sz val="11"/>
      <name val="Times New Roman"/>
      <family val="1"/>
    </font>
    <font>
      <sz val="10"/>
      <name val="Courier New"/>
      <family val="3"/>
    </font>
    <font>
      <sz val="10"/>
      <name val="Times New Roman"/>
      <family val="1"/>
    </font>
    <font>
      <sz val="8"/>
      <name val="Arial Cyr"/>
      <family val="0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b/>
      <sz val="10"/>
      <name val="Arial Cyr"/>
      <family val="0"/>
    </font>
    <font>
      <u val="single"/>
      <sz val="10"/>
      <color indexed="36"/>
      <name val="Arial Cyr"/>
      <family val="0"/>
    </font>
    <font>
      <sz val="8.5"/>
      <name val="Arial Cyr"/>
      <family val="0"/>
    </font>
    <font>
      <b/>
      <sz val="12"/>
      <name val="Times New Roman"/>
      <family val="1"/>
    </font>
    <font>
      <b/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99">
    <xf numFmtId="0" fontId="0" fillId="0" borderId="0" xfId="0" applyAlignment="1">
      <alignment/>
    </xf>
    <xf numFmtId="0" fontId="2" fillId="0" borderId="0" xfId="0" applyFont="1" applyAlignment="1">
      <alignment horizontal="left" indent="15"/>
    </xf>
    <xf numFmtId="0" fontId="1" fillId="0" borderId="0" xfId="0" applyFont="1" applyAlignment="1">
      <alignment horizontal="justify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 horizontal="right"/>
    </xf>
    <xf numFmtId="0" fontId="6" fillId="0" borderId="10" xfId="0" applyFont="1" applyBorder="1" applyAlignment="1">
      <alignment vertical="top" wrapText="1"/>
    </xf>
    <xf numFmtId="0" fontId="6" fillId="0" borderId="11" xfId="0" applyFont="1" applyBorder="1" applyAlignment="1">
      <alignment vertical="top" wrapText="1"/>
    </xf>
    <xf numFmtId="0" fontId="4" fillId="0" borderId="0" xfId="0" applyFont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Alignment="1">
      <alignment horizontal="left"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49" fontId="0" fillId="0" borderId="14" xfId="0" applyNumberFormat="1" applyBorder="1" applyAlignment="1">
      <alignment horizontal="center"/>
    </xf>
    <xf numFmtId="0" fontId="6" fillId="0" borderId="15" xfId="0" applyFont="1" applyBorder="1" applyAlignment="1">
      <alignment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17" xfId="0" applyFont="1" applyBorder="1" applyAlignment="1">
      <alignment vertical="top" wrapText="1"/>
    </xf>
    <xf numFmtId="0" fontId="2" fillId="0" borderId="18" xfId="0" applyFont="1" applyBorder="1" applyAlignment="1">
      <alignment horizontal="center" vertical="top" wrapText="1"/>
    </xf>
    <xf numFmtId="0" fontId="4" fillId="0" borderId="19" xfId="0" applyFont="1" applyBorder="1" applyAlignment="1">
      <alignment horizontal="center" vertical="top" wrapText="1"/>
    </xf>
    <xf numFmtId="0" fontId="4" fillId="0" borderId="20" xfId="0" applyFont="1" applyBorder="1" applyAlignment="1">
      <alignment horizontal="center" vertical="top" wrapText="1"/>
    </xf>
    <xf numFmtId="0" fontId="2" fillId="0" borderId="0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6" fillId="0" borderId="21" xfId="0" applyFont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43" fontId="2" fillId="0" borderId="14" xfId="60" applyFont="1" applyBorder="1" applyAlignment="1">
      <alignment vertical="top" wrapText="1"/>
    </xf>
    <xf numFmtId="0" fontId="6" fillId="0" borderId="14" xfId="0" applyFont="1" applyBorder="1" applyAlignment="1">
      <alignment vertical="top" wrapText="1"/>
    </xf>
    <xf numFmtId="43" fontId="6" fillId="0" borderId="14" xfId="60" applyFont="1" applyBorder="1" applyAlignment="1">
      <alignment vertical="top" wrapText="1"/>
    </xf>
    <xf numFmtId="0" fontId="6" fillId="0" borderId="22" xfId="0" applyFont="1" applyBorder="1" applyAlignment="1">
      <alignment vertical="top" wrapText="1"/>
    </xf>
    <xf numFmtId="0" fontId="6" fillId="0" borderId="23" xfId="0" applyFont="1" applyBorder="1" applyAlignment="1">
      <alignment vertical="top" wrapText="1"/>
    </xf>
    <xf numFmtId="0" fontId="6" fillId="0" borderId="24" xfId="0" applyFont="1" applyBorder="1" applyAlignment="1">
      <alignment vertical="top" wrapText="1"/>
    </xf>
    <xf numFmtId="0" fontId="2" fillId="0" borderId="0" xfId="0" applyFont="1" applyAlignment="1">
      <alignment/>
    </xf>
    <xf numFmtId="43" fontId="0" fillId="0" borderId="0" xfId="0" applyNumberFormat="1" applyFont="1" applyAlignment="1">
      <alignment/>
    </xf>
    <xf numFmtId="43" fontId="6" fillId="0" borderId="10" xfId="60" applyFont="1" applyBorder="1" applyAlignment="1">
      <alignment vertical="top" wrapText="1"/>
    </xf>
    <xf numFmtId="0" fontId="0" fillId="0" borderId="0" xfId="0" applyFont="1" applyAlignment="1">
      <alignment/>
    </xf>
    <xf numFmtId="0" fontId="4" fillId="0" borderId="15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43" fontId="4" fillId="0" borderId="14" xfId="60" applyFont="1" applyBorder="1" applyAlignment="1">
      <alignment vertical="top" wrapText="1"/>
    </xf>
    <xf numFmtId="43" fontId="0" fillId="0" borderId="0" xfId="60" applyFont="1" applyAlignment="1">
      <alignment/>
    </xf>
    <xf numFmtId="43" fontId="0" fillId="0" borderId="14" xfId="60" applyFont="1" applyBorder="1" applyAlignment="1">
      <alignment/>
    </xf>
    <xf numFmtId="43" fontId="0" fillId="0" borderId="18" xfId="60" applyFont="1" applyBorder="1" applyAlignment="1">
      <alignment horizontal="center"/>
    </xf>
    <xf numFmtId="0" fontId="11" fillId="0" borderId="10" xfId="0" applyFont="1" applyBorder="1" applyAlignment="1">
      <alignment vertical="top" wrapText="1"/>
    </xf>
    <xf numFmtId="43" fontId="8" fillId="0" borderId="16" xfId="60" applyFont="1" applyBorder="1" applyAlignment="1">
      <alignment horizontal="center"/>
    </xf>
    <xf numFmtId="43" fontId="8" fillId="0" borderId="14" xfId="60" applyFont="1" applyBorder="1" applyAlignment="1">
      <alignment/>
    </xf>
    <xf numFmtId="0" fontId="11" fillId="0" borderId="14" xfId="0" applyFont="1" applyBorder="1" applyAlignment="1">
      <alignment vertical="top" wrapText="1"/>
    </xf>
    <xf numFmtId="0" fontId="11" fillId="0" borderId="24" xfId="0" applyFont="1" applyBorder="1" applyAlignment="1">
      <alignment vertical="top" wrapText="1"/>
    </xf>
    <xf numFmtId="43" fontId="11" fillId="0" borderId="14" xfId="60" applyFont="1" applyBorder="1" applyAlignment="1">
      <alignment vertical="top" wrapText="1"/>
    </xf>
    <xf numFmtId="0" fontId="11" fillId="0" borderId="16" xfId="0" applyFont="1" applyBorder="1" applyAlignment="1">
      <alignment vertical="top" wrapText="1"/>
    </xf>
    <xf numFmtId="43" fontId="11" fillId="0" borderId="10" xfId="60" applyFont="1" applyBorder="1" applyAlignment="1">
      <alignment vertical="top" wrapText="1"/>
    </xf>
    <xf numFmtId="43" fontId="8" fillId="0" borderId="18" xfId="60" applyFont="1" applyBorder="1" applyAlignment="1">
      <alignment/>
    </xf>
    <xf numFmtId="43" fontId="12" fillId="0" borderId="14" xfId="60" applyFont="1" applyBorder="1" applyAlignment="1">
      <alignment/>
    </xf>
    <xf numFmtId="0" fontId="4" fillId="0" borderId="13" xfId="0" applyFont="1" applyBorder="1" applyAlignment="1">
      <alignment horizontal="center" vertical="top" wrapText="1"/>
    </xf>
    <xf numFmtId="43" fontId="2" fillId="0" borderId="25" xfId="60" applyFont="1" applyBorder="1" applyAlignment="1">
      <alignment vertical="top" wrapText="1"/>
    </xf>
    <xf numFmtId="43" fontId="6" fillId="0" borderId="25" xfId="60" applyFont="1" applyBorder="1" applyAlignment="1">
      <alignment vertical="top" wrapText="1"/>
    </xf>
    <xf numFmtId="43" fontId="11" fillId="0" borderId="25" xfId="60" applyFont="1" applyBorder="1" applyAlignment="1">
      <alignment vertical="top" wrapText="1"/>
    </xf>
    <xf numFmtId="43" fontId="11" fillId="0" borderId="0" xfId="60" applyFont="1" applyBorder="1" applyAlignment="1">
      <alignment vertical="top" wrapText="1"/>
    </xf>
    <xf numFmtId="43" fontId="6" fillId="0" borderId="0" xfId="60" applyFont="1" applyBorder="1" applyAlignment="1">
      <alignment vertical="top" wrapText="1"/>
    </xf>
    <xf numFmtId="0" fontId="4" fillId="0" borderId="14" xfId="0" applyFont="1" applyBorder="1" applyAlignment="1">
      <alignment horizontal="center" vertical="top" wrapText="1"/>
    </xf>
    <xf numFmtId="0" fontId="11" fillId="0" borderId="17" xfId="0" applyFont="1" applyBorder="1" applyAlignment="1">
      <alignment vertical="top" wrapText="1"/>
    </xf>
    <xf numFmtId="0" fontId="6" fillId="0" borderId="17" xfId="0" applyFont="1" applyBorder="1" applyAlignment="1">
      <alignment vertical="top" wrapText="1"/>
    </xf>
    <xf numFmtId="43" fontId="0" fillId="0" borderId="14" xfId="60" applyFont="1" applyBorder="1" applyAlignment="1">
      <alignment/>
    </xf>
    <xf numFmtId="0" fontId="0" fillId="0" borderId="0" xfId="0" applyAlignment="1">
      <alignment horizontal="center" wrapText="1"/>
    </xf>
    <xf numFmtId="11" fontId="0" fillId="0" borderId="0" xfId="0" applyNumberFormat="1" applyAlignment="1">
      <alignment horizontal="left" wrapText="1"/>
    </xf>
    <xf numFmtId="49" fontId="0" fillId="0" borderId="13" xfId="0" applyNumberFormat="1" applyBorder="1" applyAlignment="1">
      <alignment horizontal="left" wrapText="1"/>
    </xf>
    <xf numFmtId="49" fontId="0" fillId="0" borderId="0" xfId="0" applyNumberFormat="1" applyAlignment="1">
      <alignment horizontal="left" wrapText="1"/>
    </xf>
    <xf numFmtId="49" fontId="0" fillId="0" borderId="12" xfId="0" applyNumberFormat="1" applyBorder="1" applyAlignment="1">
      <alignment horizontal="left" wrapText="1"/>
    </xf>
    <xf numFmtId="0" fontId="5" fillId="0" borderId="26" xfId="0" applyFont="1" applyBorder="1" applyAlignment="1">
      <alignment horizontal="center"/>
    </xf>
    <xf numFmtId="0" fontId="2" fillId="0" borderId="14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/>
    </xf>
    <xf numFmtId="0" fontId="6" fillId="0" borderId="14" xfId="0" applyFont="1" applyBorder="1" applyAlignment="1">
      <alignment vertical="top" wrapText="1"/>
    </xf>
    <xf numFmtId="0" fontId="6" fillId="0" borderId="16" xfId="0" applyFont="1" applyBorder="1" applyAlignment="1">
      <alignment vertical="top" wrapText="1"/>
    </xf>
    <xf numFmtId="0" fontId="2" fillId="0" borderId="22" xfId="0" applyFont="1" applyBorder="1" applyAlignment="1">
      <alignment horizontal="center" vertical="top" wrapText="1"/>
    </xf>
    <xf numFmtId="0" fontId="2" fillId="0" borderId="27" xfId="0" applyFont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top" wrapText="1"/>
    </xf>
    <xf numFmtId="0" fontId="2" fillId="0" borderId="28" xfId="0" applyFont="1" applyBorder="1" applyAlignment="1">
      <alignment horizontal="center" vertical="top" wrapText="1"/>
    </xf>
    <xf numFmtId="0" fontId="2" fillId="0" borderId="14" xfId="0" applyFont="1" applyBorder="1" applyAlignment="1">
      <alignment vertical="top" wrapText="1"/>
    </xf>
    <xf numFmtId="43" fontId="6" fillId="0" borderId="14" xfId="60" applyFont="1" applyBorder="1" applyAlignment="1">
      <alignment vertical="top" wrapText="1"/>
    </xf>
    <xf numFmtId="43" fontId="6" fillId="0" borderId="25" xfId="60" applyFont="1" applyBorder="1" applyAlignment="1">
      <alignment vertical="top" wrapText="1"/>
    </xf>
    <xf numFmtId="0" fontId="2" fillId="0" borderId="29" xfId="0" applyFont="1" applyBorder="1" applyAlignment="1">
      <alignment horizontal="center" vertical="top" wrapText="1"/>
    </xf>
    <xf numFmtId="49" fontId="2" fillId="0" borderId="17" xfId="0" applyNumberFormat="1" applyFont="1" applyBorder="1" applyAlignment="1">
      <alignment horizontal="center" vertical="top" wrapText="1"/>
    </xf>
    <xf numFmtId="49" fontId="0" fillId="0" borderId="17" xfId="0" applyNumberFormat="1" applyFont="1" applyBorder="1" applyAlignment="1">
      <alignment vertical="top" wrapText="1"/>
    </xf>
    <xf numFmtId="49" fontId="0" fillId="0" borderId="18" xfId="0" applyNumberFormat="1" applyFont="1" applyBorder="1" applyAlignment="1">
      <alignment vertical="top" wrapText="1"/>
    </xf>
    <xf numFmtId="49" fontId="2" fillId="0" borderId="16" xfId="0" applyNumberFormat="1" applyFont="1" applyBorder="1" applyAlignment="1">
      <alignment horizontal="center" vertical="top" wrapText="1"/>
    </xf>
    <xf numFmtId="49" fontId="0" fillId="0" borderId="17" xfId="0" applyNumberFormat="1" applyFont="1" applyBorder="1" applyAlignment="1">
      <alignment horizontal="center" vertical="top" wrapText="1"/>
    </xf>
    <xf numFmtId="49" fontId="0" fillId="0" borderId="18" xfId="0" applyNumberFormat="1" applyFont="1" applyBorder="1" applyAlignment="1">
      <alignment horizontal="center" vertical="top" wrapText="1"/>
    </xf>
    <xf numFmtId="0" fontId="6" fillId="0" borderId="17" xfId="0" applyFont="1" applyBorder="1" applyAlignment="1">
      <alignment vertical="top" wrapText="1"/>
    </xf>
    <xf numFmtId="0" fontId="6" fillId="0" borderId="15" xfId="0" applyFont="1" applyBorder="1" applyAlignment="1">
      <alignment vertical="top" wrapText="1"/>
    </xf>
    <xf numFmtId="43" fontId="6" fillId="0" borderId="15" xfId="60" applyFont="1" applyBorder="1" applyAlignment="1">
      <alignment vertical="top" wrapText="1"/>
    </xf>
    <xf numFmtId="43" fontId="6" fillId="0" borderId="30" xfId="60" applyFont="1" applyBorder="1" applyAlignment="1">
      <alignment horizontal="center" vertical="top" wrapText="1"/>
    </xf>
    <xf numFmtId="0" fontId="2" fillId="0" borderId="15" xfId="0" applyFont="1" applyBorder="1" applyAlignment="1">
      <alignment vertical="top" wrapText="1"/>
    </xf>
    <xf numFmtId="43" fontId="2" fillId="0" borderId="14" xfId="60" applyFont="1" applyBorder="1" applyAlignment="1">
      <alignment vertical="top" wrapText="1"/>
    </xf>
    <xf numFmtId="43" fontId="2" fillId="0" borderId="25" xfId="60" applyFont="1" applyBorder="1" applyAlignment="1">
      <alignment vertical="top" wrapText="1"/>
    </xf>
    <xf numFmtId="0" fontId="2" fillId="0" borderId="16" xfId="0" applyFont="1" applyBorder="1" applyAlignment="1">
      <alignment vertical="top" wrapText="1"/>
    </xf>
    <xf numFmtId="43" fontId="6" fillId="0" borderId="22" xfId="60" applyFont="1" applyBorder="1" applyAlignment="1">
      <alignment vertical="top" wrapText="1"/>
    </xf>
    <xf numFmtId="43" fontId="6" fillId="0" borderId="16" xfId="60" applyFont="1" applyBorder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3"/>
  <sheetViews>
    <sheetView view="pageBreakPreview" zoomScaleSheetLayoutView="100" zoomScalePageLayoutView="0" workbookViewId="0" topLeftCell="A5">
      <selection activeCell="G21" sqref="G21"/>
    </sheetView>
  </sheetViews>
  <sheetFormatPr defaultColWidth="9.00390625" defaultRowHeight="12.75"/>
  <cols>
    <col min="2" max="2" width="6.125" style="0" customWidth="1"/>
    <col min="3" max="3" width="8.125" style="0" customWidth="1"/>
    <col min="4" max="4" width="7.125" style="0" customWidth="1"/>
    <col min="5" max="5" width="8.375" style="0" customWidth="1"/>
    <col min="7" max="7" width="15.75390625" style="0" customWidth="1"/>
    <col min="8" max="8" width="11.375" style="0" customWidth="1"/>
    <col min="9" max="9" width="15.125" style="0" customWidth="1"/>
  </cols>
  <sheetData>
    <row r="1" spans="1:7" ht="15" hidden="1">
      <c r="A1" s="1"/>
      <c r="G1" t="s">
        <v>0</v>
      </c>
    </row>
    <row r="2" spans="1:7" ht="15" hidden="1">
      <c r="A2" s="1"/>
      <c r="G2" s="13" t="s">
        <v>1</v>
      </c>
    </row>
    <row r="3" spans="1:7" ht="15" hidden="1">
      <c r="A3" s="1"/>
      <c r="G3" s="13" t="s">
        <v>2</v>
      </c>
    </row>
    <row r="4" spans="1:7" ht="15" hidden="1">
      <c r="A4" s="1"/>
      <c r="G4" s="13" t="s">
        <v>3</v>
      </c>
    </row>
    <row r="5" ht="15">
      <c r="A5" s="2"/>
    </row>
    <row r="6" spans="1:7" ht="13.5">
      <c r="A6" s="3" t="s">
        <v>4</v>
      </c>
      <c r="G6" s="12"/>
    </row>
    <row r="7" spans="1:9" ht="45" customHeight="1">
      <c r="A7" s="3" t="s">
        <v>5</v>
      </c>
      <c r="G7" s="68" t="s">
        <v>252</v>
      </c>
      <c r="H7" s="68"/>
      <c r="I7" s="68"/>
    </row>
    <row r="8" ht="13.5" hidden="1">
      <c r="A8" s="3" t="s">
        <v>6</v>
      </c>
    </row>
    <row r="9" ht="13.5" hidden="1">
      <c r="A9" s="3" t="s">
        <v>7</v>
      </c>
    </row>
    <row r="10" spans="1:9" ht="18" customHeight="1">
      <c r="A10" s="3" t="s">
        <v>5</v>
      </c>
      <c r="G10" s="9" t="s">
        <v>251</v>
      </c>
      <c r="H10" s="9"/>
      <c r="I10" s="9"/>
    </row>
    <row r="11" ht="13.5">
      <c r="A11" s="3" t="s">
        <v>8</v>
      </c>
    </row>
    <row r="12" spans="1:7" ht="13.5">
      <c r="A12" s="3" t="s">
        <v>257</v>
      </c>
      <c r="G12" t="s">
        <v>275</v>
      </c>
    </row>
    <row r="13" ht="13.5">
      <c r="A13" s="3"/>
    </row>
    <row r="14" spans="1:6" ht="15">
      <c r="A14" s="3" t="s">
        <v>9</v>
      </c>
      <c r="F14" s="12"/>
    </row>
    <row r="15" ht="15">
      <c r="A15" s="4" t="s">
        <v>10</v>
      </c>
    </row>
    <row r="16" spans="1:6" ht="15">
      <c r="A16" s="4" t="s">
        <v>11</v>
      </c>
      <c r="E16" t="s">
        <v>269</v>
      </c>
      <c r="F16" t="s">
        <v>272</v>
      </c>
    </row>
    <row r="17" ht="15">
      <c r="A17" s="4" t="s">
        <v>273</v>
      </c>
    </row>
    <row r="18" ht="12.75">
      <c r="I18" t="s">
        <v>12</v>
      </c>
    </row>
    <row r="19" spans="1:9" ht="37.5" customHeight="1">
      <c r="A19" s="69" t="s">
        <v>262</v>
      </c>
      <c r="B19" s="69"/>
      <c r="C19" s="69"/>
      <c r="D19" s="69"/>
      <c r="E19" s="69"/>
      <c r="F19" s="69"/>
      <c r="G19" s="69"/>
      <c r="H19" s="5" t="s">
        <v>13</v>
      </c>
      <c r="I19" s="15"/>
    </row>
    <row r="20" spans="1:9" ht="12.75">
      <c r="A20" s="70" t="s">
        <v>225</v>
      </c>
      <c r="B20" s="70"/>
      <c r="C20" s="70"/>
      <c r="D20" s="70"/>
      <c r="E20" s="70"/>
      <c r="F20" s="70"/>
      <c r="G20" s="70"/>
      <c r="H20" s="5" t="s">
        <v>14</v>
      </c>
      <c r="I20" s="15" t="s">
        <v>274</v>
      </c>
    </row>
    <row r="21" spans="8:9" ht="12.75">
      <c r="H21" s="5"/>
      <c r="I21" s="15"/>
    </row>
    <row r="22" spans="1:9" ht="12.75">
      <c r="A22" t="s">
        <v>226</v>
      </c>
      <c r="B22" s="9" t="s">
        <v>227</v>
      </c>
      <c r="C22" s="9" t="s">
        <v>264</v>
      </c>
      <c r="D22" s="9"/>
      <c r="E22" s="9"/>
      <c r="F22" s="9"/>
      <c r="G22" s="9"/>
      <c r="H22" s="5" t="s">
        <v>15</v>
      </c>
      <c r="I22" s="15" t="s">
        <v>263</v>
      </c>
    </row>
    <row r="23" spans="1:9" ht="12.75">
      <c r="A23" t="s">
        <v>228</v>
      </c>
      <c r="D23" s="10"/>
      <c r="E23" s="10"/>
      <c r="F23" s="10"/>
      <c r="G23" s="10"/>
      <c r="H23" s="5"/>
      <c r="I23" s="15"/>
    </row>
    <row r="24" spans="1:9" ht="52.5" customHeight="1">
      <c r="A24" t="s">
        <v>229</v>
      </c>
      <c r="D24" s="67" t="s">
        <v>231</v>
      </c>
      <c r="E24" s="67"/>
      <c r="F24" s="67"/>
      <c r="G24" s="67"/>
      <c r="H24" s="5"/>
      <c r="I24" s="15"/>
    </row>
    <row r="25" spans="1:9" ht="39.75" customHeight="1">
      <c r="A25" t="s">
        <v>230</v>
      </c>
      <c r="D25" s="67" t="s">
        <v>231</v>
      </c>
      <c r="E25" s="67"/>
      <c r="F25" s="67"/>
      <c r="G25" s="67"/>
      <c r="H25" s="5"/>
      <c r="I25" s="15"/>
    </row>
    <row r="26" spans="8:9" ht="12.75">
      <c r="H26" s="5" t="s">
        <v>16</v>
      </c>
      <c r="I26" s="15">
        <v>383</v>
      </c>
    </row>
    <row r="28" spans="1:9" ht="24" customHeight="1">
      <c r="A28" s="65" t="s">
        <v>232</v>
      </c>
      <c r="B28" s="65"/>
      <c r="C28" s="65"/>
      <c r="D28" s="65"/>
      <c r="E28" s="65"/>
      <c r="F28" s="66" t="s">
        <v>268</v>
      </c>
      <c r="G28" s="66"/>
      <c r="H28" s="66"/>
      <c r="I28" s="66"/>
    </row>
    <row r="29" ht="12.75">
      <c r="E29" s="11"/>
    </row>
    <row r="30" s="12" customFormat="1" ht="12.75">
      <c r="A30" s="12" t="s">
        <v>233</v>
      </c>
    </row>
    <row r="31" ht="12.75">
      <c r="B31" t="s">
        <v>234</v>
      </c>
    </row>
    <row r="32" ht="12.75">
      <c r="A32" t="s">
        <v>235</v>
      </c>
    </row>
    <row r="33" ht="12.75">
      <c r="A33" t="s">
        <v>236</v>
      </c>
    </row>
    <row r="34" ht="12.75">
      <c r="A34" t="s">
        <v>237</v>
      </c>
    </row>
    <row r="35" ht="12.75">
      <c r="A35" t="s">
        <v>238</v>
      </c>
    </row>
    <row r="36" s="12" customFormat="1" ht="12.75">
      <c r="A36" s="12" t="s">
        <v>239</v>
      </c>
    </row>
    <row r="37" ht="12.75">
      <c r="B37" t="s">
        <v>240</v>
      </c>
    </row>
    <row r="38" ht="12.75">
      <c r="A38" t="s">
        <v>241</v>
      </c>
    </row>
    <row r="39" s="12" customFormat="1" ht="12.75">
      <c r="A39" s="12" t="s">
        <v>242</v>
      </c>
    </row>
    <row r="40" ht="12.75">
      <c r="B40" t="s">
        <v>243</v>
      </c>
    </row>
    <row r="41" ht="12.75">
      <c r="A41" t="s">
        <v>244</v>
      </c>
    </row>
    <row r="42" s="12" customFormat="1" ht="12.75">
      <c r="A42" s="12" t="s">
        <v>245</v>
      </c>
    </row>
    <row r="43" ht="12.75">
      <c r="B43" t="s">
        <v>265</v>
      </c>
    </row>
  </sheetData>
  <sheetProtection/>
  <mergeCells count="7">
    <mergeCell ref="A28:E28"/>
    <mergeCell ref="F28:I28"/>
    <mergeCell ref="D24:G24"/>
    <mergeCell ref="G7:I7"/>
    <mergeCell ref="A19:G19"/>
    <mergeCell ref="A20:G20"/>
    <mergeCell ref="D25:G25"/>
  </mergeCells>
  <printOptions/>
  <pageMargins left="0.62" right="0.3937007874015748" top="0.5905511811023623" bottom="0.3937007874015748" header="0.5118110236220472" footer="0.5118110236220472"/>
  <pageSetup horizontalDpi="600" verticalDpi="6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6"/>
  <sheetViews>
    <sheetView tabSelected="1" view="pageBreakPreview" zoomScaleNormal="85" zoomScaleSheetLayoutView="100" zoomScalePageLayoutView="0" workbookViewId="0" topLeftCell="A1">
      <selection activeCell="E12" sqref="E12"/>
    </sheetView>
  </sheetViews>
  <sheetFormatPr defaultColWidth="9.00390625" defaultRowHeight="12.75"/>
  <cols>
    <col min="1" max="1" width="7.25390625" style="14" customWidth="1"/>
    <col min="2" max="2" width="101.125" style="14" customWidth="1"/>
    <col min="3" max="3" width="14.125" style="14" customWidth="1"/>
    <col min="4" max="4" width="16.25390625" style="14" customWidth="1"/>
    <col min="5" max="5" width="10.875" style="14" bestFit="1" customWidth="1"/>
    <col min="6" max="16384" width="9.125" style="14" customWidth="1"/>
  </cols>
  <sheetData>
    <row r="1" spans="1:3" s="36" customFormat="1" ht="21.75" customHeight="1">
      <c r="A1" s="72" t="s">
        <v>246</v>
      </c>
      <c r="B1" s="72"/>
      <c r="C1" s="72"/>
    </row>
    <row r="2" spans="1:3" ht="24" customHeight="1">
      <c r="A2" s="17" t="s">
        <v>17</v>
      </c>
      <c r="B2" s="71" t="s">
        <v>19</v>
      </c>
      <c r="C2" s="71" t="s">
        <v>20</v>
      </c>
    </row>
    <row r="3" spans="1:3" ht="15">
      <c r="A3" s="20" t="s">
        <v>18</v>
      </c>
      <c r="B3" s="71"/>
      <c r="C3" s="71"/>
    </row>
    <row r="4" spans="1:3" ht="12.75">
      <c r="A4" s="37">
        <v>1</v>
      </c>
      <c r="B4" s="38">
        <v>2</v>
      </c>
      <c r="C4" s="38">
        <v>3</v>
      </c>
    </row>
    <row r="5" spans="1:3" ht="18" customHeight="1">
      <c r="A5" s="26" t="s">
        <v>21</v>
      </c>
      <c r="B5" s="26" t="s">
        <v>22</v>
      </c>
      <c r="C5" s="41"/>
    </row>
    <row r="6" spans="1:3" ht="15">
      <c r="A6" s="26"/>
      <c r="B6" s="26" t="s">
        <v>23</v>
      </c>
      <c r="C6" s="41"/>
    </row>
    <row r="7" spans="1:3" ht="34.5" customHeight="1">
      <c r="A7" s="26" t="s">
        <v>24</v>
      </c>
      <c r="B7" s="26" t="s">
        <v>25</v>
      </c>
      <c r="C7" s="41">
        <v>203915</v>
      </c>
    </row>
    <row r="8" spans="1:3" ht="19.5" customHeight="1">
      <c r="A8" s="26"/>
      <c r="B8" s="26" t="s">
        <v>26</v>
      </c>
      <c r="C8" s="41"/>
    </row>
    <row r="9" spans="1:3" ht="32.25" customHeight="1">
      <c r="A9" s="26" t="s">
        <v>27</v>
      </c>
      <c r="B9" s="26" t="s">
        <v>28</v>
      </c>
      <c r="C9" s="41">
        <v>544963.1</v>
      </c>
    </row>
    <row r="10" spans="1:4" ht="51.75" customHeight="1">
      <c r="A10" s="26" t="s">
        <v>29</v>
      </c>
      <c r="B10" s="26" t="s">
        <v>30</v>
      </c>
      <c r="C10" s="41"/>
      <c r="D10" s="14">
        <v>0</v>
      </c>
    </row>
    <row r="11" spans="1:3" ht="54.75" customHeight="1">
      <c r="A11" s="26" t="s">
        <v>31</v>
      </c>
      <c r="B11" s="26" t="s">
        <v>32</v>
      </c>
      <c r="C11" s="41">
        <v>62272</v>
      </c>
    </row>
    <row r="12" spans="1:3" ht="22.5" customHeight="1">
      <c r="A12" s="26" t="s">
        <v>33</v>
      </c>
      <c r="B12" s="26" t="s">
        <v>34</v>
      </c>
      <c r="C12" s="41">
        <v>10767</v>
      </c>
    </row>
    <row r="13" spans="1:4" ht="21.75" customHeight="1">
      <c r="A13" s="26" t="s">
        <v>35</v>
      </c>
      <c r="B13" s="26" t="s">
        <v>36</v>
      </c>
      <c r="C13" s="41">
        <v>341048.1</v>
      </c>
      <c r="D13" s="34"/>
    </row>
    <row r="14" spans="1:3" ht="20.25" customHeight="1">
      <c r="A14" s="26"/>
      <c r="B14" s="26" t="s">
        <v>26</v>
      </c>
      <c r="C14" s="41"/>
    </row>
    <row r="15" spans="1:3" ht="20.25" customHeight="1">
      <c r="A15" s="26" t="s">
        <v>37</v>
      </c>
      <c r="B15" s="26" t="s">
        <v>38</v>
      </c>
      <c r="C15" s="41">
        <v>153076</v>
      </c>
    </row>
    <row r="16" spans="1:3" ht="21" customHeight="1">
      <c r="A16" s="26" t="s">
        <v>39</v>
      </c>
      <c r="B16" s="26" t="s">
        <v>40</v>
      </c>
      <c r="C16" s="41">
        <v>92331.24</v>
      </c>
    </row>
    <row r="17" spans="1:3" ht="18.75" customHeight="1">
      <c r="A17" s="26" t="s">
        <v>41</v>
      </c>
      <c r="B17" s="26" t="s">
        <v>261</v>
      </c>
      <c r="C17" s="41"/>
    </row>
    <row r="18" spans="1:3" ht="15">
      <c r="A18" s="26"/>
      <c r="B18" s="26" t="s">
        <v>23</v>
      </c>
      <c r="C18" s="41"/>
    </row>
    <row r="19" spans="1:3" ht="38.25" customHeight="1">
      <c r="A19" s="26" t="s">
        <v>42</v>
      </c>
      <c r="B19" s="26" t="s">
        <v>43</v>
      </c>
      <c r="C19" s="41"/>
    </row>
    <row r="20" spans="1:3" ht="39" customHeight="1">
      <c r="A20" s="26" t="s">
        <v>44</v>
      </c>
      <c r="B20" s="26" t="s">
        <v>45</v>
      </c>
      <c r="C20" s="41">
        <v>-17364.1</v>
      </c>
    </row>
    <row r="21" spans="1:3" ht="21" customHeight="1">
      <c r="A21" s="26"/>
      <c r="B21" s="26" t="s">
        <v>26</v>
      </c>
      <c r="C21" s="41">
        <v>0</v>
      </c>
    </row>
    <row r="22" spans="1:3" ht="16.5" customHeight="1">
      <c r="A22" s="26" t="s">
        <v>46</v>
      </c>
      <c r="B22" s="26" t="s">
        <v>47</v>
      </c>
      <c r="C22" s="41">
        <v>0</v>
      </c>
    </row>
    <row r="23" spans="1:3" ht="19.5" customHeight="1">
      <c r="A23" s="26" t="s">
        <v>48</v>
      </c>
      <c r="B23" s="26" t="s">
        <v>49</v>
      </c>
      <c r="C23" s="41">
        <v>-12504.1</v>
      </c>
    </row>
    <row r="24" spans="1:3" ht="19.5" customHeight="1">
      <c r="A24" s="26" t="s">
        <v>50</v>
      </c>
      <c r="B24" s="26" t="s">
        <v>51</v>
      </c>
      <c r="C24" s="41"/>
    </row>
    <row r="25" spans="1:3" ht="23.25" customHeight="1">
      <c r="A25" s="26" t="s">
        <v>52</v>
      </c>
      <c r="B25" s="26" t="s">
        <v>53</v>
      </c>
      <c r="C25" s="41"/>
    </row>
    <row r="26" spans="1:5" ht="24.75" customHeight="1">
      <c r="A26" s="26" t="s">
        <v>54</v>
      </c>
      <c r="B26" s="26" t="s">
        <v>55</v>
      </c>
      <c r="C26" s="41">
        <v>-4860</v>
      </c>
      <c r="E26" s="34">
        <f>C20-C23-C26-D26</f>
        <v>1.8189894035458565E-12</v>
      </c>
    </row>
    <row r="27" spans="1:3" ht="24.75" customHeight="1">
      <c r="A27" s="26" t="s">
        <v>56</v>
      </c>
      <c r="B27" s="26" t="s">
        <v>57</v>
      </c>
      <c r="C27" s="41"/>
    </row>
    <row r="28" spans="1:3" ht="23.25" customHeight="1">
      <c r="A28" s="26" t="s">
        <v>58</v>
      </c>
      <c r="B28" s="26" t="s">
        <v>59</v>
      </c>
      <c r="C28" s="41"/>
    </row>
    <row r="29" spans="1:3" ht="24.75" customHeight="1">
      <c r="A29" s="26" t="s">
        <v>60</v>
      </c>
      <c r="B29" s="26" t="s">
        <v>61</v>
      </c>
      <c r="C29" s="41"/>
    </row>
    <row r="30" spans="1:3" ht="22.5" customHeight="1">
      <c r="A30" s="26" t="s">
        <v>62</v>
      </c>
      <c r="B30" s="26" t="s">
        <v>63</v>
      </c>
      <c r="C30" s="41"/>
    </row>
    <row r="31" spans="1:3" ht="21.75" customHeight="1">
      <c r="A31" s="26" t="s">
        <v>64</v>
      </c>
      <c r="B31" s="26" t="s">
        <v>65</v>
      </c>
      <c r="C31" s="41">
        <v>0</v>
      </c>
    </row>
    <row r="32" spans="1:3" ht="31.5" customHeight="1">
      <c r="A32" s="26" t="s">
        <v>66</v>
      </c>
      <c r="B32" s="26" t="s">
        <v>67</v>
      </c>
      <c r="C32" s="41">
        <v>0</v>
      </c>
    </row>
    <row r="33" spans="1:3" ht="15" customHeight="1">
      <c r="A33" s="26"/>
      <c r="B33" s="26" t="s">
        <v>26</v>
      </c>
      <c r="C33" s="41">
        <v>0</v>
      </c>
    </row>
    <row r="34" spans="1:3" ht="22.5" customHeight="1">
      <c r="A34" s="26" t="s">
        <v>68</v>
      </c>
      <c r="B34" s="26" t="s">
        <v>47</v>
      </c>
      <c r="C34" s="41">
        <v>0</v>
      </c>
    </row>
    <row r="35" spans="1:3" ht="22.5" customHeight="1">
      <c r="A35" s="26" t="s">
        <v>69</v>
      </c>
      <c r="B35" s="26" t="s">
        <v>49</v>
      </c>
      <c r="C35" s="41">
        <v>0</v>
      </c>
    </row>
    <row r="36" spans="1:3" ht="22.5" customHeight="1">
      <c r="A36" s="26" t="s">
        <v>70</v>
      </c>
      <c r="B36" s="26" t="s">
        <v>51</v>
      </c>
      <c r="C36" s="41">
        <v>0</v>
      </c>
    </row>
    <row r="37" spans="1:3" ht="24" customHeight="1">
      <c r="A37" s="26" t="s">
        <v>71</v>
      </c>
      <c r="B37" s="26" t="s">
        <v>53</v>
      </c>
      <c r="C37" s="41">
        <v>0</v>
      </c>
    </row>
    <row r="38" spans="1:3" ht="24.75" customHeight="1">
      <c r="A38" s="26" t="s">
        <v>72</v>
      </c>
      <c r="B38" s="26" t="s">
        <v>55</v>
      </c>
      <c r="C38" s="41">
        <v>0</v>
      </c>
    </row>
    <row r="39" spans="1:3" ht="21.75" customHeight="1">
      <c r="A39" s="26" t="s">
        <v>73</v>
      </c>
      <c r="B39" s="26" t="s">
        <v>57</v>
      </c>
      <c r="C39" s="41">
        <v>0</v>
      </c>
    </row>
    <row r="40" spans="1:3" ht="21" customHeight="1">
      <c r="A40" s="26" t="s">
        <v>74</v>
      </c>
      <c r="B40" s="26" t="s">
        <v>59</v>
      </c>
      <c r="C40" s="41">
        <v>0</v>
      </c>
    </row>
    <row r="41" spans="1:3" ht="25.5" customHeight="1">
      <c r="A41" s="26" t="s">
        <v>75</v>
      </c>
      <c r="B41" s="26" t="s">
        <v>61</v>
      </c>
      <c r="C41" s="41">
        <v>0</v>
      </c>
    </row>
    <row r="42" spans="1:3" ht="27" customHeight="1">
      <c r="A42" s="26" t="s">
        <v>76</v>
      </c>
      <c r="B42" s="26" t="s">
        <v>63</v>
      </c>
      <c r="C42" s="41">
        <v>0</v>
      </c>
    </row>
    <row r="43" spans="1:3" ht="20.25" customHeight="1">
      <c r="A43" s="26" t="s">
        <v>77</v>
      </c>
      <c r="B43" s="26" t="s">
        <v>65</v>
      </c>
      <c r="C43" s="41">
        <v>0</v>
      </c>
    </row>
    <row r="44" spans="1:3" ht="30" customHeight="1">
      <c r="A44" s="26" t="s">
        <v>78</v>
      </c>
      <c r="B44" s="26" t="s">
        <v>79</v>
      </c>
      <c r="C44" s="41">
        <v>0</v>
      </c>
    </row>
    <row r="45" spans="1:3" ht="15">
      <c r="A45" s="26"/>
      <c r="B45" s="26" t="s">
        <v>23</v>
      </c>
      <c r="C45" s="41"/>
    </row>
    <row r="46" spans="1:3" ht="16.5" customHeight="1">
      <c r="A46" s="26" t="s">
        <v>80</v>
      </c>
      <c r="B46" s="26" t="s">
        <v>81</v>
      </c>
      <c r="C46" s="41">
        <v>0</v>
      </c>
    </row>
    <row r="47" spans="1:3" ht="27" customHeight="1">
      <c r="A47" s="26" t="s">
        <v>82</v>
      </c>
      <c r="B47" s="26" t="s">
        <v>83</v>
      </c>
      <c r="C47" s="41">
        <v>0</v>
      </c>
    </row>
    <row r="48" spans="1:3" ht="22.5" customHeight="1">
      <c r="A48" s="26"/>
      <c r="B48" s="26" t="s">
        <v>26</v>
      </c>
      <c r="C48" s="41">
        <v>0</v>
      </c>
    </row>
    <row r="49" spans="1:3" ht="24" customHeight="1">
      <c r="A49" s="26" t="s">
        <v>84</v>
      </c>
      <c r="B49" s="26" t="s">
        <v>85</v>
      </c>
      <c r="C49" s="41">
        <v>74695.9</v>
      </c>
    </row>
    <row r="50" spans="1:3" ht="22.5" customHeight="1">
      <c r="A50" s="26" t="s">
        <v>86</v>
      </c>
      <c r="B50" s="26" t="s">
        <v>87</v>
      </c>
      <c r="C50" s="41">
        <v>0</v>
      </c>
    </row>
    <row r="51" spans="1:3" ht="18" customHeight="1">
      <c r="A51" s="26" t="s">
        <v>88</v>
      </c>
      <c r="B51" s="26" t="s">
        <v>89</v>
      </c>
      <c r="C51" s="41">
        <v>0</v>
      </c>
    </row>
    <row r="52" spans="1:3" ht="15.75" customHeight="1">
      <c r="A52" s="26" t="s">
        <v>90</v>
      </c>
      <c r="B52" s="26" t="s">
        <v>91</v>
      </c>
      <c r="C52" s="41">
        <v>0</v>
      </c>
    </row>
    <row r="53" spans="1:3" ht="21" customHeight="1">
      <c r="A53" s="26" t="s">
        <v>92</v>
      </c>
      <c r="B53" s="26" t="s">
        <v>93</v>
      </c>
      <c r="C53" s="41">
        <v>0</v>
      </c>
    </row>
    <row r="54" spans="1:3" ht="21" customHeight="1">
      <c r="A54" s="26" t="s">
        <v>94</v>
      </c>
      <c r="B54" s="26" t="s">
        <v>95</v>
      </c>
      <c r="C54" s="41">
        <v>0</v>
      </c>
    </row>
    <row r="55" spans="1:3" ht="19.5" customHeight="1">
      <c r="A55" s="26" t="s">
        <v>96</v>
      </c>
      <c r="B55" s="26" t="s">
        <v>97</v>
      </c>
      <c r="C55" s="41">
        <v>0</v>
      </c>
    </row>
    <row r="56" spans="1:3" ht="17.25" customHeight="1">
      <c r="A56" s="26" t="s">
        <v>98</v>
      </c>
      <c r="B56" s="26" t="s">
        <v>99</v>
      </c>
      <c r="C56" s="41">
        <v>0</v>
      </c>
    </row>
    <row r="57" spans="1:3" ht="24" customHeight="1">
      <c r="A57" s="26" t="s">
        <v>100</v>
      </c>
      <c r="B57" s="26" t="s">
        <v>101</v>
      </c>
      <c r="C57" s="41">
        <v>0</v>
      </c>
    </row>
    <row r="58" spans="1:3" ht="24.75" customHeight="1">
      <c r="A58" s="26" t="s">
        <v>102</v>
      </c>
      <c r="B58" s="26" t="s">
        <v>103</v>
      </c>
      <c r="C58" s="41">
        <v>0</v>
      </c>
    </row>
    <row r="59" spans="1:3" ht="25.5" customHeight="1">
      <c r="A59" s="26" t="s">
        <v>104</v>
      </c>
      <c r="B59" s="26" t="s">
        <v>105</v>
      </c>
      <c r="C59" s="41">
        <v>0</v>
      </c>
    </row>
    <row r="60" spans="1:3" ht="22.5" customHeight="1">
      <c r="A60" s="26" t="s">
        <v>106</v>
      </c>
      <c r="B60" s="26" t="s">
        <v>107</v>
      </c>
      <c r="C60" s="41">
        <v>0</v>
      </c>
    </row>
    <row r="61" spans="1:3" ht="25.5" customHeight="1">
      <c r="A61" s="26" t="s">
        <v>108</v>
      </c>
      <c r="B61" s="26" t="s">
        <v>109</v>
      </c>
      <c r="C61" s="41">
        <v>0</v>
      </c>
    </row>
    <row r="62" spans="1:3" ht="46.5" customHeight="1">
      <c r="A62" s="26" t="s">
        <v>110</v>
      </c>
      <c r="B62" s="26" t="s">
        <v>111</v>
      </c>
      <c r="C62" s="41">
        <v>0</v>
      </c>
    </row>
    <row r="63" spans="1:3" ht="24" customHeight="1">
      <c r="A63" s="26"/>
      <c r="B63" s="26" t="s">
        <v>26</v>
      </c>
      <c r="C63" s="41"/>
    </row>
    <row r="64" spans="1:3" ht="21" customHeight="1">
      <c r="A64" s="26" t="s">
        <v>112</v>
      </c>
      <c r="B64" s="26" t="s">
        <v>85</v>
      </c>
      <c r="C64" s="41">
        <v>0</v>
      </c>
    </row>
    <row r="65" spans="1:3" ht="22.5" customHeight="1">
      <c r="A65" s="26" t="s">
        <v>113</v>
      </c>
      <c r="B65" s="26" t="s">
        <v>87</v>
      </c>
      <c r="C65" s="41">
        <v>0</v>
      </c>
    </row>
    <row r="66" spans="1:3" ht="24" customHeight="1">
      <c r="A66" s="26" t="s">
        <v>114</v>
      </c>
      <c r="B66" s="26" t="s">
        <v>89</v>
      </c>
      <c r="C66" s="41">
        <v>0</v>
      </c>
    </row>
    <row r="67" spans="1:3" ht="22.5" customHeight="1">
      <c r="A67" s="26" t="s">
        <v>115</v>
      </c>
      <c r="B67" s="26" t="s">
        <v>91</v>
      </c>
      <c r="C67" s="41">
        <v>0</v>
      </c>
    </row>
    <row r="68" spans="1:3" ht="25.5" customHeight="1">
      <c r="A68" s="26" t="s">
        <v>116</v>
      </c>
      <c r="B68" s="26" t="s">
        <v>93</v>
      </c>
      <c r="C68" s="41">
        <v>0</v>
      </c>
    </row>
    <row r="69" spans="1:3" ht="27.75" customHeight="1">
      <c r="A69" s="26" t="s">
        <v>117</v>
      </c>
      <c r="B69" s="26" t="s">
        <v>95</v>
      </c>
      <c r="C69" s="41">
        <v>0</v>
      </c>
    </row>
    <row r="70" spans="1:3" ht="22.5" customHeight="1">
      <c r="A70" s="26" t="s">
        <v>118</v>
      </c>
      <c r="B70" s="26" t="s">
        <v>97</v>
      </c>
      <c r="C70" s="41">
        <v>0</v>
      </c>
    </row>
    <row r="71" spans="1:3" ht="24" customHeight="1">
      <c r="A71" s="26" t="s">
        <v>119</v>
      </c>
      <c r="B71" s="26" t="s">
        <v>99</v>
      </c>
      <c r="C71" s="41">
        <v>0</v>
      </c>
    </row>
    <row r="72" spans="1:3" ht="22.5" customHeight="1">
      <c r="A72" s="26" t="s">
        <v>120</v>
      </c>
      <c r="B72" s="26" t="s">
        <v>101</v>
      </c>
      <c r="C72" s="41">
        <v>0</v>
      </c>
    </row>
    <row r="73" spans="1:3" ht="27" customHeight="1">
      <c r="A73" s="26" t="s">
        <v>121</v>
      </c>
      <c r="B73" s="26" t="s">
        <v>103</v>
      </c>
      <c r="C73" s="41">
        <v>0</v>
      </c>
    </row>
    <row r="74" spans="1:3" ht="21" customHeight="1">
      <c r="A74" s="26" t="s">
        <v>122</v>
      </c>
      <c r="B74" s="26" t="s">
        <v>105</v>
      </c>
      <c r="C74" s="41">
        <v>0</v>
      </c>
    </row>
    <row r="75" spans="1:3" ht="18.75" customHeight="1">
      <c r="A75" s="26" t="s">
        <v>123</v>
      </c>
      <c r="B75" s="26" t="s">
        <v>107</v>
      </c>
      <c r="C75" s="41">
        <v>0</v>
      </c>
    </row>
    <row r="76" spans="1:3" ht="18.75" customHeight="1">
      <c r="A76" s="26" t="s">
        <v>124</v>
      </c>
      <c r="B76" s="26" t="s">
        <v>109</v>
      </c>
      <c r="C76" s="41">
        <v>0</v>
      </c>
    </row>
  </sheetData>
  <sheetProtection/>
  <mergeCells count="3">
    <mergeCell ref="B2:B3"/>
    <mergeCell ref="C2:C3"/>
    <mergeCell ref="A1:C1"/>
  </mergeCells>
  <printOptions/>
  <pageMargins left="0.5905511811023623" right="0.3937007874015748" top="0.7874015748031497" bottom="0.3937007874015748" header="0.5118110236220472" footer="0.5118110236220472"/>
  <pageSetup fitToHeight="5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5"/>
    <pageSetUpPr fitToPage="1"/>
  </sheetPr>
  <dimension ref="A1:K88"/>
  <sheetViews>
    <sheetView view="pageBreakPreview" zoomScaleSheetLayoutView="100" zoomScalePageLayoutView="0" workbookViewId="0" topLeftCell="A62">
      <selection activeCell="B85" sqref="B85"/>
    </sheetView>
  </sheetViews>
  <sheetFormatPr defaultColWidth="9.00390625" defaultRowHeight="12.75"/>
  <cols>
    <col min="1" max="1" width="9.125" style="36" customWidth="1"/>
    <col min="2" max="2" width="33.625" style="36" customWidth="1"/>
    <col min="3" max="3" width="24.25390625" style="36" customWidth="1"/>
    <col min="4" max="4" width="23.875" style="36" customWidth="1"/>
    <col min="5" max="5" width="16.875" style="36" customWidth="1"/>
    <col min="6" max="6" width="18.00390625" style="36" customWidth="1"/>
    <col min="7" max="7" width="16.875" style="42" customWidth="1"/>
    <col min="8" max="8" width="15.75390625" style="42" customWidth="1"/>
    <col min="9" max="9" width="16.75390625" style="42" customWidth="1"/>
    <col min="10" max="16384" width="9.125" style="36" customWidth="1"/>
  </cols>
  <sheetData>
    <row r="1" spans="1:6" ht="15">
      <c r="A1" s="33" t="s">
        <v>125</v>
      </c>
      <c r="B1" s="33"/>
      <c r="C1" s="33"/>
      <c r="D1" s="33"/>
      <c r="E1" s="33"/>
      <c r="F1" s="33"/>
    </row>
    <row r="2" ht="15">
      <c r="A2" s="2"/>
    </row>
    <row r="3" spans="1:6" ht="15">
      <c r="A3" s="17"/>
      <c r="B3" s="17"/>
      <c r="C3" s="17"/>
      <c r="D3" s="17"/>
      <c r="E3" s="75" t="s">
        <v>128</v>
      </c>
      <c r="F3" s="76"/>
    </row>
    <row r="4" spans="1:6" ht="17.25" customHeight="1">
      <c r="A4" s="18" t="s">
        <v>126</v>
      </c>
      <c r="B4" s="18" t="s">
        <v>248</v>
      </c>
      <c r="C4" s="83" t="s">
        <v>247</v>
      </c>
      <c r="D4" s="19" t="s">
        <v>127</v>
      </c>
      <c r="E4" s="77"/>
      <c r="F4" s="78"/>
    </row>
    <row r="5" spans="1:6" ht="35.25" customHeight="1">
      <c r="A5" s="18" t="s">
        <v>18</v>
      </c>
      <c r="B5" s="39"/>
      <c r="C5" s="84"/>
      <c r="D5" s="39"/>
      <c r="E5" s="75" t="s">
        <v>249</v>
      </c>
      <c r="F5" s="86" t="s">
        <v>250</v>
      </c>
    </row>
    <row r="6" spans="1:6" ht="34.5" customHeight="1">
      <c r="A6" s="39"/>
      <c r="B6" s="39"/>
      <c r="C6" s="84"/>
      <c r="D6" s="39"/>
      <c r="E6" s="82"/>
      <c r="F6" s="87"/>
    </row>
    <row r="7" spans="1:9" ht="52.5" customHeight="1">
      <c r="A7" s="40"/>
      <c r="B7" s="40"/>
      <c r="C7" s="85"/>
      <c r="D7" s="40"/>
      <c r="E7" s="77"/>
      <c r="F7" s="88"/>
      <c r="G7" s="43" t="s">
        <v>258</v>
      </c>
      <c r="H7" s="43" t="s">
        <v>259</v>
      </c>
      <c r="I7" s="43" t="s">
        <v>260</v>
      </c>
    </row>
    <row r="8" spans="1:9" ht="12.75">
      <c r="A8" s="21">
        <v>1</v>
      </c>
      <c r="B8" s="22">
        <v>2</v>
      </c>
      <c r="C8" s="22">
        <v>3</v>
      </c>
      <c r="D8" s="22">
        <v>4</v>
      </c>
      <c r="E8" s="55">
        <v>5</v>
      </c>
      <c r="F8" s="61">
        <v>6</v>
      </c>
      <c r="G8" s="43">
        <v>4</v>
      </c>
      <c r="H8" s="43">
        <v>5</v>
      </c>
      <c r="I8" s="43">
        <v>2</v>
      </c>
    </row>
    <row r="9" spans="1:9" ht="22.5" customHeight="1">
      <c r="A9" s="93" t="s">
        <v>129</v>
      </c>
      <c r="B9" s="23" t="s">
        <v>130</v>
      </c>
      <c r="C9" s="79" t="s">
        <v>132</v>
      </c>
      <c r="D9" s="94">
        <v>0</v>
      </c>
      <c r="E9" s="95">
        <v>0</v>
      </c>
      <c r="F9" s="79"/>
      <c r="G9" s="43"/>
      <c r="H9" s="43"/>
      <c r="I9" s="43"/>
    </row>
    <row r="10" spans="1:9" ht="15.75" customHeight="1">
      <c r="A10" s="93"/>
      <c r="B10" s="23" t="s">
        <v>131</v>
      </c>
      <c r="C10" s="79"/>
      <c r="D10" s="94"/>
      <c r="E10" s="95"/>
      <c r="F10" s="79"/>
      <c r="G10" s="43"/>
      <c r="H10" s="43"/>
      <c r="I10" s="43"/>
    </row>
    <row r="11" spans="1:9" ht="16.5" customHeight="1">
      <c r="A11" s="26" t="s">
        <v>133</v>
      </c>
      <c r="B11" s="26" t="s">
        <v>134</v>
      </c>
      <c r="C11" s="26" t="s">
        <v>132</v>
      </c>
      <c r="D11" s="27">
        <f>SUM(D13++D15+D17)</f>
        <v>5031610.55</v>
      </c>
      <c r="E11" s="56">
        <f>SUM(E13+E15+E17)</f>
        <v>5031610.55</v>
      </c>
      <c r="F11" s="26"/>
      <c r="G11" s="43">
        <v>4052510.55</v>
      </c>
      <c r="H11" s="43"/>
      <c r="I11" s="43">
        <v>610000</v>
      </c>
    </row>
    <row r="12" spans="1:9" ht="15" customHeight="1">
      <c r="A12" s="26"/>
      <c r="B12" s="26" t="s">
        <v>135</v>
      </c>
      <c r="C12" s="26" t="s">
        <v>132</v>
      </c>
      <c r="D12" s="27"/>
      <c r="E12" s="56"/>
      <c r="F12" s="26"/>
      <c r="G12" s="43"/>
      <c r="H12" s="43"/>
      <c r="I12" s="43"/>
    </row>
    <row r="13" spans="1:9" ht="15" customHeight="1">
      <c r="A13" s="79" t="s">
        <v>136</v>
      </c>
      <c r="B13" s="23" t="s">
        <v>137</v>
      </c>
      <c r="C13" s="79" t="s">
        <v>132</v>
      </c>
      <c r="D13" s="94">
        <v>4052510.55</v>
      </c>
      <c r="E13" s="95">
        <f>D13</f>
        <v>4052510.55</v>
      </c>
      <c r="F13" s="79"/>
      <c r="G13" s="43">
        <v>4052510.55</v>
      </c>
      <c r="H13" s="43">
        <v>369100</v>
      </c>
      <c r="I13" s="43">
        <v>610000</v>
      </c>
    </row>
    <row r="14" spans="1:9" ht="14.25" customHeight="1">
      <c r="A14" s="96"/>
      <c r="B14" s="23" t="s">
        <v>138</v>
      </c>
      <c r="C14" s="79"/>
      <c r="D14" s="94"/>
      <c r="E14" s="95"/>
      <c r="F14" s="79"/>
      <c r="G14" s="43"/>
      <c r="H14" s="43"/>
      <c r="I14" s="43"/>
    </row>
    <row r="15" spans="1:9" ht="19.5" customHeight="1">
      <c r="A15" s="26" t="s">
        <v>139</v>
      </c>
      <c r="B15" s="26" t="s">
        <v>140</v>
      </c>
      <c r="C15" s="26" t="s">
        <v>132</v>
      </c>
      <c r="D15" s="27">
        <v>369100</v>
      </c>
      <c r="E15" s="56">
        <v>369100</v>
      </c>
      <c r="F15" s="26"/>
      <c r="G15" s="43"/>
      <c r="H15" s="43">
        <v>369100</v>
      </c>
      <c r="I15" s="43"/>
    </row>
    <row r="16" spans="1:9" ht="17.25" customHeight="1">
      <c r="A16" s="26" t="s">
        <v>141</v>
      </c>
      <c r="B16" s="26" t="s">
        <v>142</v>
      </c>
      <c r="C16" s="26" t="s">
        <v>132</v>
      </c>
      <c r="D16" s="27"/>
      <c r="E16" s="56"/>
      <c r="F16" s="26"/>
      <c r="G16" s="43"/>
      <c r="H16" s="43"/>
      <c r="I16" s="43"/>
    </row>
    <row r="17" spans="1:9" ht="22.5" customHeight="1">
      <c r="A17" s="90" t="s">
        <v>143</v>
      </c>
      <c r="B17" s="24" t="s">
        <v>144</v>
      </c>
      <c r="C17" s="73" t="s">
        <v>132</v>
      </c>
      <c r="D17" s="80">
        <v>610000</v>
      </c>
      <c r="E17" s="81">
        <v>610000</v>
      </c>
      <c r="F17" s="73"/>
      <c r="G17" s="43"/>
      <c r="H17" s="43"/>
      <c r="I17" s="43">
        <v>610000</v>
      </c>
    </row>
    <row r="18" spans="1:11" ht="51" customHeight="1">
      <c r="A18" s="90"/>
      <c r="B18" s="24" t="s">
        <v>145</v>
      </c>
      <c r="C18" s="73"/>
      <c r="D18" s="80"/>
      <c r="E18" s="81"/>
      <c r="F18" s="73"/>
      <c r="G18" s="64" t="s">
        <v>271</v>
      </c>
      <c r="H18" s="43"/>
      <c r="I18" s="43"/>
      <c r="K18" t="s">
        <v>270</v>
      </c>
    </row>
    <row r="19" spans="1:9" ht="21" customHeight="1">
      <c r="A19" s="90"/>
      <c r="B19" s="24" t="s">
        <v>146</v>
      </c>
      <c r="C19" s="73"/>
      <c r="D19" s="80"/>
      <c r="E19" s="81"/>
      <c r="F19" s="73"/>
      <c r="G19" s="43"/>
      <c r="H19" s="43"/>
      <c r="I19" s="43"/>
    </row>
    <row r="20" spans="1:9" ht="45" customHeight="1">
      <c r="A20" s="90"/>
      <c r="B20" s="24" t="s">
        <v>147</v>
      </c>
      <c r="C20" s="73"/>
      <c r="D20" s="80"/>
      <c r="E20" s="81"/>
      <c r="F20" s="73"/>
      <c r="G20" s="43"/>
      <c r="H20" s="43"/>
      <c r="I20" s="43"/>
    </row>
    <row r="21" spans="1:9" ht="15.75">
      <c r="A21" s="90"/>
      <c r="B21" s="24" t="s">
        <v>148</v>
      </c>
      <c r="C21" s="74"/>
      <c r="D21" s="98"/>
      <c r="E21" s="97"/>
      <c r="F21" s="74"/>
      <c r="G21" s="43"/>
      <c r="H21" s="43"/>
      <c r="I21" s="43"/>
    </row>
    <row r="22" spans="1:9" ht="17.25" customHeight="1">
      <c r="A22" s="28"/>
      <c r="B22" s="28" t="s">
        <v>135</v>
      </c>
      <c r="C22" s="28" t="s">
        <v>132</v>
      </c>
      <c r="D22" s="29"/>
      <c r="E22" s="57"/>
      <c r="F22" s="28"/>
      <c r="G22" s="43"/>
      <c r="H22" s="43"/>
      <c r="I22" s="43"/>
    </row>
    <row r="23" spans="1:9" ht="24" customHeight="1">
      <c r="A23" s="28" t="s">
        <v>149</v>
      </c>
      <c r="B23" s="28" t="s">
        <v>253</v>
      </c>
      <c r="C23" s="28" t="s">
        <v>132</v>
      </c>
      <c r="D23" s="29">
        <v>610000</v>
      </c>
      <c r="E23" s="57">
        <f>D23</f>
        <v>610000</v>
      </c>
      <c r="F23" s="28"/>
      <c r="G23" s="43"/>
      <c r="H23" s="43"/>
      <c r="I23" s="43">
        <v>610000</v>
      </c>
    </row>
    <row r="24" spans="1:9" ht="24" customHeight="1">
      <c r="A24" s="28" t="s">
        <v>150</v>
      </c>
      <c r="B24" s="28" t="s">
        <v>254</v>
      </c>
      <c r="C24" s="28" t="s">
        <v>132</v>
      </c>
      <c r="D24" s="29"/>
      <c r="E24" s="57">
        <f>D24</f>
        <v>0</v>
      </c>
      <c r="F24" s="28"/>
      <c r="G24" s="43"/>
      <c r="H24" s="43"/>
      <c r="I24" s="43"/>
    </row>
    <row r="25" spans="1:9" ht="24" customHeight="1">
      <c r="A25" s="28" t="s">
        <v>255</v>
      </c>
      <c r="B25" s="30" t="s">
        <v>256</v>
      </c>
      <c r="C25" s="28"/>
      <c r="D25" s="29"/>
      <c r="E25" s="57">
        <f>D25</f>
        <v>0</v>
      </c>
      <c r="F25" s="28"/>
      <c r="G25" s="43"/>
      <c r="H25" s="43"/>
      <c r="I25" s="43"/>
    </row>
    <row r="26" spans="1:9" ht="45" customHeight="1">
      <c r="A26" s="73" t="s">
        <v>151</v>
      </c>
      <c r="B26" s="30" t="s">
        <v>152</v>
      </c>
      <c r="C26" s="73" t="s">
        <v>132</v>
      </c>
      <c r="D26" s="80"/>
      <c r="E26" s="81"/>
      <c r="F26" s="73"/>
      <c r="G26" s="43"/>
      <c r="H26" s="43"/>
      <c r="I26" s="43"/>
    </row>
    <row r="27" spans="1:9" ht="14.25" customHeight="1">
      <c r="A27" s="73"/>
      <c r="B27" s="31" t="s">
        <v>153</v>
      </c>
      <c r="C27" s="73"/>
      <c r="D27" s="80"/>
      <c r="E27" s="81"/>
      <c r="F27" s="73"/>
      <c r="G27" s="43"/>
      <c r="H27" s="43"/>
      <c r="I27" s="43"/>
    </row>
    <row r="28" spans="1:9" ht="18.75" customHeight="1" thickBot="1">
      <c r="A28" s="7"/>
      <c r="B28" s="25" t="s">
        <v>135</v>
      </c>
      <c r="C28" s="28" t="s">
        <v>132</v>
      </c>
      <c r="D28" s="29"/>
      <c r="E28" s="57"/>
      <c r="F28" s="28"/>
      <c r="G28" s="43"/>
      <c r="H28" s="43"/>
      <c r="I28" s="43"/>
    </row>
    <row r="29" spans="1:9" ht="32.25" customHeight="1">
      <c r="A29" s="16" t="s">
        <v>154</v>
      </c>
      <c r="B29" s="24" t="s">
        <v>155</v>
      </c>
      <c r="C29" s="28" t="s">
        <v>132</v>
      </c>
      <c r="D29" s="29"/>
      <c r="E29" s="57"/>
      <c r="F29" s="28"/>
      <c r="G29" s="43"/>
      <c r="H29" s="43"/>
      <c r="I29" s="43"/>
    </row>
    <row r="30" spans="1:9" ht="53.25" customHeight="1">
      <c r="A30" s="28" t="s">
        <v>156</v>
      </c>
      <c r="B30" s="28" t="s">
        <v>157</v>
      </c>
      <c r="C30" s="32" t="s">
        <v>132</v>
      </c>
      <c r="D30" s="29"/>
      <c r="E30" s="57"/>
      <c r="F30" s="28"/>
      <c r="G30" s="43"/>
      <c r="H30" s="43"/>
      <c r="I30" s="43"/>
    </row>
    <row r="31" spans="1:9" s="12" customFormat="1" ht="19.5" customHeight="1">
      <c r="A31" s="48" t="s">
        <v>158</v>
      </c>
      <c r="B31" s="48" t="s">
        <v>159</v>
      </c>
      <c r="C31" s="49">
        <v>900</v>
      </c>
      <c r="D31" s="50">
        <f>SUM(D33+D38+D50+D54+D55)</f>
        <v>5031610.55</v>
      </c>
      <c r="E31" s="58">
        <f>SUM(E33+E38+E50+E54+E55)</f>
        <v>5031610.55</v>
      </c>
      <c r="F31" s="48"/>
      <c r="G31" s="47">
        <f>G33+G38+G54+G55+G50</f>
        <v>4052510.55</v>
      </c>
      <c r="H31" s="47">
        <f>H33+H38+H54+H55+H50</f>
        <v>369100</v>
      </c>
      <c r="I31" s="47">
        <f>I33+I38+I54+I55+I50</f>
        <v>610000</v>
      </c>
    </row>
    <row r="32" spans="1:9" ht="21.75" customHeight="1">
      <c r="A32" s="28"/>
      <c r="B32" s="28" t="s">
        <v>135</v>
      </c>
      <c r="C32" s="32"/>
      <c r="D32" s="29"/>
      <c r="E32" s="57"/>
      <c r="F32" s="28"/>
      <c r="G32" s="54">
        <f>G13-G31</f>
        <v>0</v>
      </c>
      <c r="H32" s="54">
        <f>H13-H31</f>
        <v>0</v>
      </c>
      <c r="I32" s="54">
        <f>I13-I31</f>
        <v>0</v>
      </c>
    </row>
    <row r="33" spans="1:9" s="12" customFormat="1" ht="46.5" customHeight="1">
      <c r="A33" s="51" t="s">
        <v>160</v>
      </c>
      <c r="B33" s="51" t="s">
        <v>161</v>
      </c>
      <c r="C33" s="45">
        <v>210</v>
      </c>
      <c r="D33" s="52">
        <f>D35+D36+D37</f>
        <v>3969267.55</v>
      </c>
      <c r="E33" s="59">
        <f>D33</f>
        <v>3969267.55</v>
      </c>
      <c r="F33" s="62"/>
      <c r="G33" s="47">
        <f>G35+G36+G37</f>
        <v>3823167.55</v>
      </c>
      <c r="H33" s="47">
        <f>H35+H36+H37</f>
        <v>146100</v>
      </c>
      <c r="I33" s="47">
        <f>I35+I36+I37</f>
        <v>0</v>
      </c>
    </row>
    <row r="34" spans="1:9" ht="15.75">
      <c r="A34" s="28"/>
      <c r="B34" s="28" t="s">
        <v>162</v>
      </c>
      <c r="C34" s="28"/>
      <c r="D34" s="29"/>
      <c r="E34" s="57"/>
      <c r="F34" s="28"/>
      <c r="G34" s="43"/>
      <c r="H34" s="43"/>
      <c r="I34" s="43"/>
    </row>
    <row r="35" spans="1:9" ht="21" customHeight="1">
      <c r="A35" s="28" t="s">
        <v>163</v>
      </c>
      <c r="B35" s="28" t="s">
        <v>164</v>
      </c>
      <c r="C35" s="28">
        <v>211</v>
      </c>
      <c r="D35" s="29">
        <v>2936380.56</v>
      </c>
      <c r="E35" s="57">
        <f>D35</f>
        <v>2936380.56</v>
      </c>
      <c r="F35" s="28"/>
      <c r="G35" s="43">
        <v>2936380.56</v>
      </c>
      <c r="H35" s="43"/>
      <c r="I35" s="43"/>
    </row>
    <row r="36" spans="1:9" ht="21" customHeight="1">
      <c r="A36" s="28" t="s">
        <v>165</v>
      </c>
      <c r="B36" s="28" t="s">
        <v>166</v>
      </c>
      <c r="C36" s="28">
        <v>212</v>
      </c>
      <c r="D36" s="29">
        <v>146100</v>
      </c>
      <c r="E36" s="57">
        <f>D36</f>
        <v>146100</v>
      </c>
      <c r="F36" s="28"/>
      <c r="G36" s="43"/>
      <c r="H36" s="43">
        <v>146100</v>
      </c>
      <c r="I36" s="43"/>
    </row>
    <row r="37" spans="1:9" ht="35.25" customHeight="1">
      <c r="A37" s="28" t="s">
        <v>167</v>
      </c>
      <c r="B37" s="28" t="s">
        <v>168</v>
      </c>
      <c r="C37" s="28">
        <v>213</v>
      </c>
      <c r="D37" s="29">
        <v>886786.99</v>
      </c>
      <c r="E37" s="57">
        <f>D37</f>
        <v>886786.99</v>
      </c>
      <c r="F37" s="28"/>
      <c r="G37" s="43">
        <v>886786.99</v>
      </c>
      <c r="H37" s="43"/>
      <c r="I37" s="43"/>
    </row>
    <row r="38" spans="1:9" s="12" customFormat="1" ht="18.75" customHeight="1">
      <c r="A38" s="90" t="s">
        <v>169</v>
      </c>
      <c r="B38" s="45" t="s">
        <v>170</v>
      </c>
      <c r="C38" s="90">
        <v>220</v>
      </c>
      <c r="D38" s="91">
        <f>SUM(D41+D42+D43+D45+D46)</f>
        <v>202793</v>
      </c>
      <c r="E38" s="92">
        <f>D38</f>
        <v>202793</v>
      </c>
      <c r="F38" s="89"/>
      <c r="G38" s="46">
        <f>G41+G42+G43+G44++G45+G46</f>
        <v>188793</v>
      </c>
      <c r="H38" s="46">
        <f>H41+H42+H43+H44++H45+H46</f>
        <v>7000</v>
      </c>
      <c r="I38" s="46">
        <f>I41+I42+I43+I44++I45+I46</f>
        <v>7000</v>
      </c>
    </row>
    <row r="39" spans="1:9" ht="14.25" customHeight="1">
      <c r="A39" s="90"/>
      <c r="B39" s="6" t="s">
        <v>171</v>
      </c>
      <c r="C39" s="90"/>
      <c r="D39" s="91"/>
      <c r="E39" s="92"/>
      <c r="F39" s="89"/>
      <c r="G39" s="44"/>
      <c r="H39" s="53"/>
      <c r="I39" s="53"/>
    </row>
    <row r="40" spans="1:9" ht="15.75">
      <c r="A40" s="28"/>
      <c r="B40" s="28" t="s">
        <v>162</v>
      </c>
      <c r="C40" s="28"/>
      <c r="D40" s="29"/>
      <c r="E40" s="57"/>
      <c r="F40" s="28"/>
      <c r="G40" s="43"/>
      <c r="H40" s="43"/>
      <c r="I40" s="43"/>
    </row>
    <row r="41" spans="1:9" ht="24" customHeight="1">
      <c r="A41" s="28" t="s">
        <v>172</v>
      </c>
      <c r="B41" s="28" t="s">
        <v>173</v>
      </c>
      <c r="C41" s="28">
        <v>221</v>
      </c>
      <c r="D41" s="29">
        <v>2093</v>
      </c>
      <c r="E41" s="57">
        <f aca="true" t="shared" si="0" ref="E41:E47">D41</f>
        <v>2093</v>
      </c>
      <c r="F41" s="28"/>
      <c r="G41" s="43">
        <v>2093</v>
      </c>
      <c r="H41" s="43"/>
      <c r="I41" s="43"/>
    </row>
    <row r="42" spans="1:9" ht="21" customHeight="1">
      <c r="A42" s="28" t="s">
        <v>174</v>
      </c>
      <c r="B42" s="28" t="s">
        <v>175</v>
      </c>
      <c r="C42" s="28">
        <v>222</v>
      </c>
      <c r="D42" s="29">
        <v>7000</v>
      </c>
      <c r="E42" s="57">
        <f t="shared" si="0"/>
        <v>7000</v>
      </c>
      <c r="F42" s="28"/>
      <c r="G42" s="43"/>
      <c r="H42" s="43">
        <v>7000</v>
      </c>
      <c r="I42" s="43"/>
    </row>
    <row r="43" spans="1:9" ht="20.25" customHeight="1">
      <c r="A43" s="28" t="s">
        <v>176</v>
      </c>
      <c r="B43" s="28" t="s">
        <v>177</v>
      </c>
      <c r="C43" s="28">
        <v>223</v>
      </c>
      <c r="D43" s="29">
        <v>138600</v>
      </c>
      <c r="E43" s="57">
        <f t="shared" si="0"/>
        <v>138600</v>
      </c>
      <c r="F43" s="28"/>
      <c r="G43" s="43">
        <v>138600</v>
      </c>
      <c r="H43" s="43"/>
      <c r="I43" s="43"/>
    </row>
    <row r="44" spans="1:9" ht="35.25" customHeight="1">
      <c r="A44" s="28" t="s">
        <v>178</v>
      </c>
      <c r="B44" s="28" t="s">
        <v>179</v>
      </c>
      <c r="C44" s="28">
        <v>224</v>
      </c>
      <c r="D44" s="29"/>
      <c r="E44" s="57">
        <f t="shared" si="0"/>
        <v>0</v>
      </c>
      <c r="F44" s="28"/>
      <c r="G44" s="43"/>
      <c r="H44" s="43"/>
      <c r="I44" s="43"/>
    </row>
    <row r="45" spans="1:9" ht="31.5" customHeight="1">
      <c r="A45" s="16" t="s">
        <v>180</v>
      </c>
      <c r="B45" s="6" t="s">
        <v>181</v>
      </c>
      <c r="C45" s="6">
        <v>225</v>
      </c>
      <c r="D45" s="35">
        <v>2000</v>
      </c>
      <c r="E45" s="60">
        <f t="shared" si="0"/>
        <v>2000</v>
      </c>
      <c r="F45" s="63"/>
      <c r="G45" s="43">
        <v>2000</v>
      </c>
      <c r="H45" s="43"/>
      <c r="I45" s="43"/>
    </row>
    <row r="46" spans="1:9" ht="21" customHeight="1">
      <c r="A46" s="28" t="s">
        <v>182</v>
      </c>
      <c r="B46" s="28" t="s">
        <v>183</v>
      </c>
      <c r="C46" s="28">
        <v>226</v>
      </c>
      <c r="D46" s="29">
        <v>53100</v>
      </c>
      <c r="E46" s="57">
        <f t="shared" si="0"/>
        <v>53100</v>
      </c>
      <c r="F46" s="28"/>
      <c r="G46" s="43">
        <v>46100</v>
      </c>
      <c r="H46" s="43"/>
      <c r="I46" s="43">
        <v>7000</v>
      </c>
    </row>
    <row r="47" spans="1:9" ht="41.25" customHeight="1">
      <c r="A47" s="28" t="s">
        <v>184</v>
      </c>
      <c r="B47" s="28" t="s">
        <v>185</v>
      </c>
      <c r="C47" s="28">
        <v>240</v>
      </c>
      <c r="D47" s="29">
        <f>D49</f>
        <v>0</v>
      </c>
      <c r="E47" s="57">
        <f t="shared" si="0"/>
        <v>0</v>
      </c>
      <c r="F47" s="28"/>
      <c r="G47" s="43"/>
      <c r="H47" s="43"/>
      <c r="I47" s="43"/>
    </row>
    <row r="48" spans="1:9" ht="15.75">
      <c r="A48" s="28"/>
      <c r="B48" s="28" t="s">
        <v>162</v>
      </c>
      <c r="C48" s="28"/>
      <c r="D48" s="29"/>
      <c r="E48" s="57"/>
      <c r="F48" s="28"/>
      <c r="G48" s="43"/>
      <c r="H48" s="43"/>
      <c r="I48" s="43"/>
    </row>
    <row r="49" spans="1:9" ht="54.75" customHeight="1">
      <c r="A49" s="28" t="s">
        <v>186</v>
      </c>
      <c r="B49" s="28" t="s">
        <v>187</v>
      </c>
      <c r="C49" s="28">
        <v>241</v>
      </c>
      <c r="D49" s="29"/>
      <c r="E49" s="57"/>
      <c r="F49" s="28"/>
      <c r="G49" s="43"/>
      <c r="H49" s="43"/>
      <c r="I49" s="43"/>
    </row>
    <row r="50" spans="1:9" s="12" customFormat="1" ht="24" customHeight="1">
      <c r="A50" s="48" t="s">
        <v>188</v>
      </c>
      <c r="B50" s="48" t="s">
        <v>189</v>
      </c>
      <c r="C50" s="48">
        <v>260</v>
      </c>
      <c r="D50" s="50">
        <f>D52+D53</f>
        <v>182000</v>
      </c>
      <c r="E50" s="58">
        <f>E52+E53</f>
        <v>182000</v>
      </c>
      <c r="F50" s="48"/>
      <c r="G50" s="47">
        <f>G52+G53</f>
        <v>0</v>
      </c>
      <c r="H50" s="47">
        <f>H52+H53</f>
        <v>182000</v>
      </c>
      <c r="I50" s="47">
        <f>I52+I53</f>
        <v>0</v>
      </c>
    </row>
    <row r="51" spans="1:9" ht="15.75">
      <c r="A51" s="28"/>
      <c r="B51" s="28" t="s">
        <v>162</v>
      </c>
      <c r="C51" s="28"/>
      <c r="D51" s="29"/>
      <c r="E51" s="57"/>
      <c r="F51" s="28"/>
      <c r="G51" s="43"/>
      <c r="H51" s="43"/>
      <c r="I51" s="43"/>
    </row>
    <row r="52" spans="1:9" ht="34.5" customHeight="1">
      <c r="A52" s="28" t="s">
        <v>190</v>
      </c>
      <c r="B52" s="28" t="s">
        <v>191</v>
      </c>
      <c r="C52" s="28">
        <v>262</v>
      </c>
      <c r="D52" s="29">
        <v>177000</v>
      </c>
      <c r="E52" s="57">
        <v>177000</v>
      </c>
      <c r="F52" s="28"/>
      <c r="G52" s="43"/>
      <c r="H52" s="43">
        <v>177000</v>
      </c>
      <c r="I52" s="43"/>
    </row>
    <row r="53" spans="1:9" ht="66.75" customHeight="1">
      <c r="A53" s="28" t="s">
        <v>192</v>
      </c>
      <c r="B53" s="28" t="s">
        <v>193</v>
      </c>
      <c r="C53" s="28">
        <v>263</v>
      </c>
      <c r="D53" s="29">
        <v>5000</v>
      </c>
      <c r="E53" s="57">
        <v>5000</v>
      </c>
      <c r="F53" s="28"/>
      <c r="G53" s="43"/>
      <c r="H53" s="43">
        <v>5000</v>
      </c>
      <c r="I53" s="43"/>
    </row>
    <row r="54" spans="1:9" s="12" customFormat="1" ht="24.75" customHeight="1">
      <c r="A54" s="48" t="s">
        <v>194</v>
      </c>
      <c r="B54" s="48" t="s">
        <v>195</v>
      </c>
      <c r="C54" s="48">
        <v>290</v>
      </c>
      <c r="D54" s="50">
        <v>4305.22</v>
      </c>
      <c r="E54" s="58">
        <f>D54</f>
        <v>4305.22</v>
      </c>
      <c r="F54" s="48"/>
      <c r="G54" s="47">
        <v>3611</v>
      </c>
      <c r="H54" s="47"/>
      <c r="I54" s="47">
        <v>694.22</v>
      </c>
    </row>
    <row r="55" spans="1:9" s="12" customFormat="1" ht="38.25" customHeight="1">
      <c r="A55" s="48" t="s">
        <v>196</v>
      </c>
      <c r="B55" s="48" t="s">
        <v>197</v>
      </c>
      <c r="C55" s="48">
        <v>300</v>
      </c>
      <c r="D55" s="50">
        <f>SUM(D57+D60)</f>
        <v>673244.78</v>
      </c>
      <c r="E55" s="58">
        <f>D55</f>
        <v>673244.78</v>
      </c>
      <c r="F55" s="48"/>
      <c r="G55" s="47">
        <f>G57+G60</f>
        <v>36939</v>
      </c>
      <c r="H55" s="47">
        <f>H57+H60</f>
        <v>34000</v>
      </c>
      <c r="I55" s="47">
        <f>I57+I60</f>
        <v>602305.78</v>
      </c>
    </row>
    <row r="56" spans="1:9" ht="15.75">
      <c r="A56" s="28"/>
      <c r="B56" s="28" t="s">
        <v>162</v>
      </c>
      <c r="C56" s="28"/>
      <c r="D56" s="29"/>
      <c r="E56" s="57"/>
      <c r="F56" s="28"/>
      <c r="G56" s="43"/>
      <c r="H56" s="43"/>
      <c r="I56" s="43"/>
    </row>
    <row r="57" spans="1:9" ht="34.5" customHeight="1">
      <c r="A57" s="28" t="s">
        <v>198</v>
      </c>
      <c r="B57" s="28" t="s">
        <v>199</v>
      </c>
      <c r="C57" s="28">
        <v>310</v>
      </c>
      <c r="D57" s="29">
        <v>34000</v>
      </c>
      <c r="E57" s="57">
        <f>D57</f>
        <v>34000</v>
      </c>
      <c r="F57" s="28"/>
      <c r="G57" s="43"/>
      <c r="H57" s="43">
        <v>34000</v>
      </c>
      <c r="I57" s="43"/>
    </row>
    <row r="58" spans="1:9" ht="33.75" customHeight="1">
      <c r="A58" s="28" t="s">
        <v>200</v>
      </c>
      <c r="B58" s="28" t="s">
        <v>201</v>
      </c>
      <c r="C58" s="28">
        <v>320</v>
      </c>
      <c r="D58" s="29"/>
      <c r="E58" s="57"/>
      <c r="F58" s="28"/>
      <c r="G58" s="43"/>
      <c r="H58" s="43"/>
      <c r="I58" s="43"/>
    </row>
    <row r="59" spans="1:9" ht="49.5" customHeight="1">
      <c r="A59" s="28" t="s">
        <v>202</v>
      </c>
      <c r="B59" s="28" t="s">
        <v>203</v>
      </c>
      <c r="C59" s="28">
        <v>330</v>
      </c>
      <c r="D59" s="29"/>
      <c r="E59" s="57"/>
      <c r="F59" s="28"/>
      <c r="G59" s="43"/>
      <c r="H59" s="43"/>
      <c r="I59" s="43"/>
    </row>
    <row r="60" spans="1:9" ht="18.75" customHeight="1">
      <c r="A60" s="73" t="s">
        <v>204</v>
      </c>
      <c r="B60" s="28" t="s">
        <v>205</v>
      </c>
      <c r="C60" s="73">
        <v>340</v>
      </c>
      <c r="D60" s="80">
        <v>639244.78</v>
      </c>
      <c r="E60" s="81">
        <f>D60</f>
        <v>639244.78</v>
      </c>
      <c r="F60" s="73"/>
      <c r="G60" s="43">
        <v>36939</v>
      </c>
      <c r="H60" s="43"/>
      <c r="I60" s="43">
        <v>602305.78</v>
      </c>
    </row>
    <row r="61" spans="1:9" ht="18.75" customHeight="1">
      <c r="A61" s="73"/>
      <c r="B61" s="28" t="s">
        <v>206</v>
      </c>
      <c r="C61" s="73"/>
      <c r="D61" s="80"/>
      <c r="E61" s="81"/>
      <c r="F61" s="73"/>
      <c r="G61" s="43"/>
      <c r="H61" s="43"/>
      <c r="I61" s="43"/>
    </row>
    <row r="62" spans="1:9" ht="29.25" customHeight="1">
      <c r="A62" s="28" t="s">
        <v>207</v>
      </c>
      <c r="B62" s="28" t="s">
        <v>208</v>
      </c>
      <c r="C62" s="28">
        <v>500</v>
      </c>
      <c r="D62" s="29"/>
      <c r="E62" s="57">
        <f>E64+E65</f>
        <v>0</v>
      </c>
      <c r="F62" s="28"/>
      <c r="G62" s="43"/>
      <c r="H62" s="43"/>
      <c r="I62" s="43"/>
    </row>
    <row r="63" spans="1:9" ht="15.75">
      <c r="A63" s="28"/>
      <c r="B63" s="28" t="s">
        <v>162</v>
      </c>
      <c r="C63" s="28"/>
      <c r="D63" s="29"/>
      <c r="E63" s="57"/>
      <c r="F63" s="28"/>
      <c r="G63" s="43"/>
      <c r="H63" s="43"/>
      <c r="I63" s="43"/>
    </row>
    <row r="64" spans="1:9" ht="55.5" customHeight="1">
      <c r="A64" s="28" t="s">
        <v>209</v>
      </c>
      <c r="B64" s="28" t="s">
        <v>210</v>
      </c>
      <c r="C64" s="28">
        <v>520</v>
      </c>
      <c r="D64" s="29"/>
      <c r="E64" s="57"/>
      <c r="F64" s="28"/>
      <c r="G64" s="43"/>
      <c r="H64" s="43"/>
      <c r="I64" s="43"/>
    </row>
    <row r="65" spans="1:9" ht="51" customHeight="1">
      <c r="A65" s="28" t="s">
        <v>211</v>
      </c>
      <c r="B65" s="28" t="s">
        <v>212</v>
      </c>
      <c r="C65" s="28">
        <v>530</v>
      </c>
      <c r="D65" s="29"/>
      <c r="E65" s="57"/>
      <c r="F65" s="28"/>
      <c r="G65" s="43"/>
      <c r="H65" s="43"/>
      <c r="I65" s="43"/>
    </row>
    <row r="66" spans="1:9" ht="19.5" customHeight="1">
      <c r="A66" s="28"/>
      <c r="B66" s="28" t="s">
        <v>213</v>
      </c>
      <c r="C66" s="28"/>
      <c r="D66" s="29"/>
      <c r="E66" s="57"/>
      <c r="F66" s="28"/>
      <c r="G66" s="43"/>
      <c r="H66" s="43"/>
      <c r="I66" s="43"/>
    </row>
    <row r="67" spans="1:9" ht="22.5" customHeight="1">
      <c r="A67" s="73" t="s">
        <v>214</v>
      </c>
      <c r="B67" s="28" t="s">
        <v>215</v>
      </c>
      <c r="C67" s="73" t="s">
        <v>132</v>
      </c>
      <c r="D67" s="80"/>
      <c r="E67" s="81"/>
      <c r="F67" s="73"/>
      <c r="G67" s="43"/>
      <c r="H67" s="43"/>
      <c r="I67" s="43"/>
    </row>
    <row r="68" spans="1:9" ht="19.5" customHeight="1">
      <c r="A68" s="73"/>
      <c r="B68" s="28" t="s">
        <v>216</v>
      </c>
      <c r="C68" s="73"/>
      <c r="D68" s="80"/>
      <c r="E68" s="81"/>
      <c r="F68" s="73"/>
      <c r="G68" s="43"/>
      <c r="H68" s="43"/>
      <c r="I68" s="43"/>
    </row>
    <row r="70" ht="12.75">
      <c r="A70" s="8" t="s">
        <v>217</v>
      </c>
    </row>
    <row r="71" ht="12.75">
      <c r="A71" s="8" t="s">
        <v>218</v>
      </c>
    </row>
    <row r="72" spans="1:5" ht="13.5">
      <c r="A72" s="8" t="s">
        <v>219</v>
      </c>
      <c r="E72" s="36" t="s">
        <v>266</v>
      </c>
    </row>
    <row r="73" ht="13.5">
      <c r="A73" s="3" t="s">
        <v>220</v>
      </c>
    </row>
    <row r="74" ht="6.75" customHeight="1">
      <c r="A74" s="3"/>
    </row>
    <row r="75" ht="12.75" hidden="1">
      <c r="A75" s="8"/>
    </row>
    <row r="76" ht="12.75" hidden="1">
      <c r="A76" s="8"/>
    </row>
    <row r="77" ht="13.5" hidden="1">
      <c r="A77" s="3" t="s">
        <v>220</v>
      </c>
    </row>
    <row r="78" ht="13.5">
      <c r="A78" s="3"/>
    </row>
    <row r="79" ht="12.75">
      <c r="A79" s="8" t="s">
        <v>221</v>
      </c>
    </row>
    <row r="80" spans="1:5" ht="13.5">
      <c r="A80" s="8" t="s">
        <v>222</v>
      </c>
      <c r="E80" s="36" t="s">
        <v>267</v>
      </c>
    </row>
    <row r="81" ht="13.5">
      <c r="A81" s="3" t="s">
        <v>220</v>
      </c>
    </row>
    <row r="82" ht="13.5">
      <c r="A82" s="3"/>
    </row>
    <row r="83" spans="1:5" ht="13.5">
      <c r="A83" s="3" t="s">
        <v>223</v>
      </c>
      <c r="E83" s="36" t="s">
        <v>267</v>
      </c>
    </row>
    <row r="84" ht="13.5">
      <c r="A84" s="3" t="s">
        <v>224</v>
      </c>
    </row>
    <row r="85" ht="13.5">
      <c r="A85" s="3"/>
    </row>
    <row r="86" ht="13.5">
      <c r="A86" s="3"/>
    </row>
    <row r="87" ht="13.5">
      <c r="A87" s="3"/>
    </row>
    <row r="88" spans="1:2" ht="13.5">
      <c r="A88" s="3" t="s">
        <v>276</v>
      </c>
      <c r="B88"/>
    </row>
  </sheetData>
  <sheetProtection/>
  <mergeCells count="39">
    <mergeCell ref="C13:C14"/>
    <mergeCell ref="D13:D14"/>
    <mergeCell ref="E13:E14"/>
    <mergeCell ref="E17:E21"/>
    <mergeCell ref="A26:A27"/>
    <mergeCell ref="C26:C27"/>
    <mergeCell ref="D26:D27"/>
    <mergeCell ref="E26:E27"/>
    <mergeCell ref="D17:D21"/>
    <mergeCell ref="A9:A10"/>
    <mergeCell ref="C9:C10"/>
    <mergeCell ref="D9:D10"/>
    <mergeCell ref="E9:E10"/>
    <mergeCell ref="A13:A14"/>
    <mergeCell ref="F67:F68"/>
    <mergeCell ref="A60:A61"/>
    <mergeCell ref="C60:C61"/>
    <mergeCell ref="D60:D61"/>
    <mergeCell ref="E60:E61"/>
    <mergeCell ref="A67:A68"/>
    <mergeCell ref="F26:F27"/>
    <mergeCell ref="F38:F39"/>
    <mergeCell ref="F13:F14"/>
    <mergeCell ref="A38:A39"/>
    <mergeCell ref="C38:C39"/>
    <mergeCell ref="D38:D39"/>
    <mergeCell ref="E38:E39"/>
    <mergeCell ref="A17:A21"/>
    <mergeCell ref="C17:C21"/>
    <mergeCell ref="F17:F21"/>
    <mergeCell ref="E3:F4"/>
    <mergeCell ref="F9:F10"/>
    <mergeCell ref="C67:C68"/>
    <mergeCell ref="D67:D68"/>
    <mergeCell ref="E67:E68"/>
    <mergeCell ref="E5:E7"/>
    <mergeCell ref="C4:C7"/>
    <mergeCell ref="F5:F7"/>
    <mergeCell ref="F60:F61"/>
  </mergeCells>
  <printOptions/>
  <pageMargins left="0.75" right="0.75" top="1" bottom="1" header="0.5" footer="0.5"/>
  <pageSetup fitToHeight="5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NhT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2014-04-14T22:59:20Z</cp:lastPrinted>
  <dcterms:created xsi:type="dcterms:W3CDTF">2012-01-21T03:54:18Z</dcterms:created>
  <dcterms:modified xsi:type="dcterms:W3CDTF">2014-11-11T04:02:57Z</dcterms:modified>
  <cp:category/>
  <cp:version/>
  <cp:contentType/>
  <cp:contentStatus/>
</cp:coreProperties>
</file>